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Hárok1" sheetId="1" r:id="rId1"/>
    <sheet name="Hárok2" sheetId="2" r:id="rId2"/>
    <sheet name="Hárok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<sst xmlns="http://schemas.openxmlformats.org/spreadsheetml/2006/main" count="62" uniqueCount="44">
  <si>
    <t>Ministerstvo financií SR</t>
  </si>
  <si>
    <t xml:space="preserve">Príloha č.8c) </t>
  </si>
  <si>
    <t xml:space="preserve">Vývoj výdavkov základného fondu nemocenského poistenia podľa druhu dávok v rokoch 1997 až 2002 </t>
  </si>
  <si>
    <t>v tis. Sk</t>
  </si>
  <si>
    <t>Druh dávky</t>
  </si>
  <si>
    <t>Skutočnosť</t>
  </si>
  <si>
    <t>Index</t>
  </si>
  <si>
    <t>Rozdiel</t>
  </si>
  <si>
    <t xml:space="preserve">Rozpočet </t>
  </si>
  <si>
    <t>Plnenie</t>
  </si>
  <si>
    <t xml:space="preserve"> r. 1994</t>
  </si>
  <si>
    <t xml:space="preserve"> r. 1995</t>
  </si>
  <si>
    <t>95/94</t>
  </si>
  <si>
    <t xml:space="preserve"> r. 1996</t>
  </si>
  <si>
    <t>96/95</t>
  </si>
  <si>
    <t xml:space="preserve"> r. 1997</t>
  </si>
  <si>
    <t xml:space="preserve"> r. 1998</t>
  </si>
  <si>
    <t>98/97</t>
  </si>
  <si>
    <t xml:space="preserve"> r. 1999</t>
  </si>
  <si>
    <t>99/98</t>
  </si>
  <si>
    <t xml:space="preserve"> r. 2000</t>
  </si>
  <si>
    <t>00/99</t>
  </si>
  <si>
    <t xml:space="preserve"> r. 2001</t>
  </si>
  <si>
    <t>01/00</t>
  </si>
  <si>
    <t xml:space="preserve"> r. 2002</t>
  </si>
  <si>
    <t>02/01</t>
  </si>
  <si>
    <t>a</t>
  </si>
  <si>
    <t>2/1</t>
  </si>
  <si>
    <t>(2 - 1)</t>
  </si>
  <si>
    <t>3/2</t>
  </si>
  <si>
    <t>(3 - 2)</t>
  </si>
  <si>
    <t>4/3</t>
  </si>
  <si>
    <t>6/4</t>
  </si>
  <si>
    <t>8/7</t>
  </si>
  <si>
    <t>8/6</t>
  </si>
  <si>
    <t>Nemocenské</t>
  </si>
  <si>
    <t>Podpora pri ošetrovaní člena rodiny</t>
  </si>
  <si>
    <t>Peňažná pomoc v materstve</t>
  </si>
  <si>
    <t>Vyrovnávací prísp.v teh.a v mat.</t>
  </si>
  <si>
    <t>Dopad zákona, ktorým sa mení a dopĺňa zákon</t>
  </si>
  <si>
    <t>č. 273/1994 Z. z. o zdravotnom poistení v z.n.p.</t>
  </si>
  <si>
    <t>S P O L U</t>
  </si>
  <si>
    <t xml:space="preserve">z toho  podiel na dávke nemocenské </t>
  </si>
  <si>
    <t>priem.percento prac. nesch.(PN) pre chorobu a úraz</t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</si>
</sst>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_);\(#,##0\)"/>
    <numFmt numFmtId="165" formatCode="#,##0.0_);\(#,##0.0\)"/>
    <numFmt numFmtId="166" formatCode="#,##0.0"/>
    <numFmt numFmtId="167" formatCode="#,##0.00_);\(#,##0.00\)"/>
    <numFmt numFmtId="168" formatCode="#,##0.000_);\(#,##0.000\)"/>
    <numFmt numFmtId="169" formatCode="#,##0.000"/>
  </numFmts>
  <fonts count="8">
    <font>
      <sz val="10"/>
      <name val="Arial"/>
      <family val="0"/>
    </font>
    <font>
      <sz val="12"/>
      <name val="Arial CE"/>
      <family val="0"/>
    </font>
    <font>
      <sz val="14"/>
      <name val="Arial CE"/>
      <family val="2"/>
    </font>
    <font>
      <b/>
      <sz val="14"/>
      <name val="Arial CE"/>
      <family val="0"/>
    </font>
    <font>
      <i/>
      <sz val="12"/>
      <name val="Arial CE"/>
      <family val="0"/>
    </font>
    <font>
      <b/>
      <i/>
      <sz val="12"/>
      <name val="Arial CE"/>
      <family val="0"/>
    </font>
    <font>
      <b/>
      <sz val="12"/>
      <name val="Arial CE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>
      <alignment horizontal="right"/>
    </xf>
    <xf numFmtId="0" fontId="0" fillId="0" borderId="0" xfId="0" applyAlignment="1" applyProtection="1">
      <alignment horizontal="left"/>
      <protection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center"/>
      <protection/>
    </xf>
    <xf numFmtId="0" fontId="5" fillId="2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5" fillId="2" borderId="0" xfId="0" applyFont="1" applyFill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9" fontId="1" fillId="0" borderId="0" xfId="0" applyNumberFormat="1" applyFont="1" applyAlignment="1" applyProtection="1">
      <alignment horizontal="center"/>
      <protection/>
    </xf>
    <xf numFmtId="9" fontId="1" fillId="2" borderId="0" xfId="0" applyNumberFormat="1" applyFont="1" applyFill="1" applyAlignment="1" applyProtection="1">
      <alignment horizontal="center"/>
      <protection/>
    </xf>
    <xf numFmtId="0" fontId="6" fillId="0" borderId="0" xfId="0" applyFont="1" applyAlignment="1">
      <alignment/>
    </xf>
    <xf numFmtId="164" fontId="6" fillId="0" borderId="0" xfId="0" applyNumberFormat="1" applyFont="1" applyAlignment="1" applyProtection="1">
      <alignment/>
      <protection/>
    </xf>
    <xf numFmtId="164" fontId="3" fillId="2" borderId="0" xfId="0" applyNumberFormat="1" applyFont="1" applyFill="1" applyAlignment="1" applyProtection="1">
      <alignment horizontal="right"/>
      <protection/>
    </xf>
    <xf numFmtId="164" fontId="0" fillId="0" borderId="0" xfId="0" applyNumberFormat="1" applyAlignment="1" applyProtection="1">
      <alignment horizontal="right"/>
      <protection/>
    </xf>
    <xf numFmtId="164" fontId="0" fillId="2" borderId="0" xfId="0" applyNumberFormat="1" applyFill="1" applyAlignment="1" applyProtection="1">
      <alignment horizontal="right"/>
      <protection/>
    </xf>
    <xf numFmtId="164" fontId="6" fillId="2" borderId="0" xfId="0" applyNumberFormat="1" applyFont="1" applyFill="1" applyAlignment="1" applyProtection="1">
      <alignment horizontal="right"/>
      <protection/>
    </xf>
    <xf numFmtId="0" fontId="2" fillId="0" borderId="1" xfId="0" applyFont="1" applyBorder="1" applyAlignment="1">
      <alignment horizontal="left"/>
    </xf>
    <xf numFmtId="0" fontId="1" fillId="0" borderId="0" xfId="0" applyFont="1" applyAlignment="1" applyProtection="1">
      <alignment horizontal="right"/>
      <protection/>
    </xf>
    <xf numFmtId="0" fontId="1" fillId="0" borderId="2" xfId="0" applyFont="1" applyBorder="1" applyAlignment="1">
      <alignment horizontal="center"/>
    </xf>
    <xf numFmtId="164" fontId="1" fillId="2" borderId="2" xfId="0" applyNumberFormat="1" applyFont="1" applyFill="1" applyBorder="1" applyAlignment="1" applyProtection="1">
      <alignment horizontal="center"/>
      <protection/>
    </xf>
    <xf numFmtId="0" fontId="1" fillId="0" borderId="3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 applyProtection="1">
      <alignment horizontal="center"/>
      <protection/>
    </xf>
    <xf numFmtId="49" fontId="1" fillId="0" borderId="4" xfId="0" applyNumberFormat="1" applyFont="1" applyBorder="1" applyAlignment="1">
      <alignment horizontal="center"/>
    </xf>
    <xf numFmtId="49" fontId="1" fillId="0" borderId="4" xfId="0" applyNumberFormat="1" applyFont="1" applyBorder="1" applyAlignment="1" applyProtection="1">
      <alignment horizontal="center"/>
      <protection/>
    </xf>
    <xf numFmtId="0" fontId="1" fillId="0" borderId="5" xfId="0" applyFont="1" applyBorder="1" applyAlignment="1">
      <alignment/>
    </xf>
    <xf numFmtId="164" fontId="1" fillId="0" borderId="5" xfId="0" applyNumberFormat="1" applyFont="1" applyBorder="1" applyAlignment="1" applyProtection="1">
      <alignment/>
      <protection/>
    </xf>
    <xf numFmtId="165" fontId="1" fillId="0" borderId="5" xfId="0" applyNumberFormat="1" applyFont="1" applyBorder="1" applyAlignment="1" applyProtection="1">
      <alignment/>
      <protection/>
    </xf>
    <xf numFmtId="3" fontId="1" fillId="0" borderId="5" xfId="0" applyNumberFormat="1" applyFont="1" applyBorder="1" applyAlignment="1" applyProtection="1">
      <alignment/>
      <protection/>
    </xf>
    <xf numFmtId="166" fontId="1" fillId="0" borderId="5" xfId="0" applyNumberFormat="1" applyFont="1" applyBorder="1" applyAlignment="1" applyProtection="1">
      <alignment/>
      <protection/>
    </xf>
    <xf numFmtId="0" fontId="1" fillId="0" borderId="6" xfId="0" applyFont="1" applyBorder="1" applyAlignment="1">
      <alignment/>
    </xf>
    <xf numFmtId="164" fontId="1" fillId="0" borderId="6" xfId="0" applyNumberFormat="1" applyFont="1" applyBorder="1" applyAlignment="1" applyProtection="1">
      <alignment/>
      <protection/>
    </xf>
    <xf numFmtId="165" fontId="1" fillId="0" borderId="6" xfId="0" applyNumberFormat="1" applyFont="1" applyBorder="1" applyAlignment="1" applyProtection="1">
      <alignment/>
      <protection/>
    </xf>
    <xf numFmtId="3" fontId="1" fillId="0" borderId="6" xfId="0" applyNumberFormat="1" applyFont="1" applyBorder="1" applyAlignment="1" applyProtection="1">
      <alignment/>
      <protection/>
    </xf>
    <xf numFmtId="166" fontId="1" fillId="0" borderId="7" xfId="0" applyNumberFormat="1" applyFont="1" applyBorder="1" applyAlignment="1" applyProtection="1">
      <alignment/>
      <protection/>
    </xf>
    <xf numFmtId="165" fontId="1" fillId="0" borderId="7" xfId="0" applyNumberFormat="1" applyFont="1" applyBorder="1" applyAlignment="1" applyProtection="1">
      <alignment/>
      <protection/>
    </xf>
    <xf numFmtId="166" fontId="1" fillId="0" borderId="3" xfId="0" applyNumberFormat="1" applyFont="1" applyBorder="1" applyAlignment="1" applyProtection="1">
      <alignment/>
      <protection/>
    </xf>
    <xf numFmtId="165" fontId="1" fillId="0" borderId="3" xfId="0" applyNumberFormat="1" applyFont="1" applyBorder="1" applyAlignment="1" applyProtection="1">
      <alignment/>
      <protection/>
    </xf>
    <xf numFmtId="0" fontId="1" fillId="0" borderId="4" xfId="0" applyFont="1" applyBorder="1" applyAlignment="1">
      <alignment/>
    </xf>
    <xf numFmtId="164" fontId="1" fillId="0" borderId="4" xfId="0" applyNumberFormat="1" applyFont="1" applyBorder="1" applyAlignment="1" applyProtection="1">
      <alignment/>
      <protection/>
    </xf>
    <xf numFmtId="165" fontId="1" fillId="0" borderId="4" xfId="0" applyNumberFormat="1" applyFont="1" applyBorder="1" applyAlignment="1" applyProtection="1">
      <alignment/>
      <protection/>
    </xf>
    <xf numFmtId="3" fontId="1" fillId="0" borderId="4" xfId="0" applyNumberFormat="1" applyFont="1" applyBorder="1" applyAlignment="1" applyProtection="1">
      <alignment/>
      <protection/>
    </xf>
    <xf numFmtId="166" fontId="1" fillId="0" borderId="4" xfId="0" applyNumberFormat="1" applyFont="1" applyBorder="1" applyAlignment="1" applyProtection="1">
      <alignment/>
      <protection/>
    </xf>
    <xf numFmtId="0" fontId="1" fillId="0" borderId="8" xfId="0" applyFont="1" applyBorder="1" applyAlignment="1">
      <alignment/>
    </xf>
    <xf numFmtId="167" fontId="1" fillId="0" borderId="8" xfId="0" applyNumberFormat="1" applyFont="1" applyBorder="1" applyAlignment="1" applyProtection="1">
      <alignment horizontal="center"/>
      <protection/>
    </xf>
    <xf numFmtId="165" fontId="1" fillId="0" borderId="8" xfId="0" applyNumberFormat="1" applyFont="1" applyBorder="1" applyAlignment="1" applyProtection="1">
      <alignment/>
      <protection/>
    </xf>
    <xf numFmtId="166" fontId="1" fillId="0" borderId="8" xfId="0" applyNumberFormat="1" applyFont="1" applyBorder="1" applyAlignment="1" applyProtection="1">
      <alignment/>
      <protection/>
    </xf>
    <xf numFmtId="0" fontId="1" fillId="0" borderId="9" xfId="0" applyFont="1" applyBorder="1" applyAlignment="1">
      <alignment/>
    </xf>
    <xf numFmtId="168" fontId="2" fillId="0" borderId="9" xfId="0" applyNumberFormat="1" applyFont="1" applyBorder="1" applyAlignment="1" applyProtection="1">
      <alignment/>
      <protection/>
    </xf>
    <xf numFmtId="165" fontId="2" fillId="0" borderId="9" xfId="0" applyNumberFormat="1" applyFont="1" applyBorder="1" applyAlignment="1" applyProtection="1">
      <alignment/>
      <protection/>
    </xf>
    <xf numFmtId="168" fontId="1" fillId="0" borderId="9" xfId="0" applyNumberFormat="1" applyFont="1" applyBorder="1" applyAlignment="1" applyProtection="1">
      <alignment/>
      <protection/>
    </xf>
    <xf numFmtId="168" fontId="1" fillId="0" borderId="9" xfId="0" applyNumberFormat="1" applyFont="1" applyBorder="1" applyAlignment="1" applyProtection="1">
      <alignment horizontal="center"/>
      <protection/>
    </xf>
    <xf numFmtId="165" fontId="1" fillId="0" borderId="9" xfId="0" applyNumberFormat="1" applyFont="1" applyBorder="1" applyAlignment="1" applyProtection="1">
      <alignment/>
      <protection/>
    </xf>
    <xf numFmtId="169" fontId="1" fillId="0" borderId="9" xfId="0" applyNumberFormat="1" applyFont="1" applyBorder="1" applyAlignment="1" applyProtection="1">
      <alignment horizontal="center"/>
      <protection/>
    </xf>
    <xf numFmtId="0" fontId="1" fillId="0" borderId="9" xfId="0" applyFont="1" applyBorder="1" applyAlignment="1">
      <alignment horizontal="center"/>
    </xf>
    <xf numFmtId="166" fontId="1" fillId="0" borderId="9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tabSelected="1" zoomScale="75" zoomScaleNormal="75" workbookViewId="0" topLeftCell="K1">
      <selection activeCell="L8" sqref="L8"/>
    </sheetView>
  </sheetViews>
  <sheetFormatPr defaultColWidth="9.140625" defaultRowHeight="12.75"/>
  <cols>
    <col min="1" max="1" width="56.00390625" style="0" customWidth="1"/>
    <col min="2" max="3" width="12.57421875" style="0" bestFit="1" customWidth="1"/>
    <col min="4" max="4" width="9.28125" style="0" bestFit="1" customWidth="1"/>
    <col min="5" max="5" width="10.57421875" style="0" bestFit="1" customWidth="1"/>
    <col min="6" max="6" width="12.57421875" style="0" bestFit="1" customWidth="1"/>
    <col min="7" max="7" width="9.28125" style="0" bestFit="1" customWidth="1"/>
    <col min="8" max="9" width="12.57421875" style="0" bestFit="1" customWidth="1"/>
    <col min="10" max="10" width="13.7109375" style="0" customWidth="1"/>
    <col min="12" max="12" width="13.7109375" style="0" customWidth="1"/>
    <col min="14" max="14" width="13.7109375" style="0" customWidth="1"/>
    <col min="16" max="16" width="13.7109375" style="0" customWidth="1"/>
    <col min="18" max="19" width="13.7109375" style="0" customWidth="1"/>
  </cols>
  <sheetData>
    <row r="1" spans="1:21" ht="18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U1" s="4" t="s">
        <v>1</v>
      </c>
    </row>
    <row r="2" spans="1:3" ht="12.75">
      <c r="A2" s="5"/>
      <c r="B2" s="2"/>
      <c r="C2" s="2"/>
    </row>
    <row r="5" ht="12.75">
      <c r="L5" s="2"/>
    </row>
    <row r="6" spans="1:9" ht="18">
      <c r="A6" s="6" t="s">
        <v>2</v>
      </c>
      <c r="B6" s="7"/>
      <c r="C6" s="8"/>
      <c r="D6" s="9"/>
      <c r="E6" s="9"/>
      <c r="F6" s="9"/>
      <c r="G6" s="10"/>
      <c r="H6" s="10"/>
      <c r="I6" s="10"/>
    </row>
    <row r="7" spans="1:9" ht="15">
      <c r="A7" s="3"/>
      <c r="B7" s="7"/>
      <c r="C7" s="11"/>
      <c r="D7" s="12"/>
      <c r="E7" s="12"/>
      <c r="F7" s="13"/>
      <c r="G7" s="14"/>
      <c r="H7" s="14"/>
      <c r="I7" s="14"/>
    </row>
    <row r="8" spans="1:9" ht="15">
      <c r="A8" s="3"/>
      <c r="B8" s="7"/>
      <c r="C8" s="11"/>
      <c r="D8" s="12"/>
      <c r="E8" s="12"/>
      <c r="F8" s="13"/>
      <c r="G8" s="14"/>
      <c r="H8" s="14"/>
      <c r="I8" s="14"/>
    </row>
    <row r="9" spans="1:9" ht="15">
      <c r="A9" s="3"/>
      <c r="B9" s="7"/>
      <c r="C9" s="11"/>
      <c r="D9" s="12"/>
      <c r="E9" s="12"/>
      <c r="F9" s="13"/>
      <c r="G9" s="14"/>
      <c r="H9" s="14"/>
      <c r="I9" s="14"/>
    </row>
    <row r="10" spans="1:9" ht="18">
      <c r="A10" s="15"/>
      <c r="B10" s="16"/>
      <c r="C10" s="17"/>
      <c r="D10" s="18"/>
      <c r="E10" s="18"/>
      <c r="F10" s="18"/>
      <c r="G10" s="19"/>
      <c r="H10" s="19"/>
      <c r="I10" s="20"/>
    </row>
    <row r="11" spans="1:21" ht="18.75" thickBot="1">
      <c r="A11" s="21"/>
      <c r="B11" s="21"/>
      <c r="C11" s="21"/>
      <c r="D11" s="21"/>
      <c r="E11" s="21"/>
      <c r="F11" s="21"/>
      <c r="G11" s="21"/>
      <c r="H11" s="21"/>
      <c r="I11" s="21"/>
      <c r="J11" s="3"/>
      <c r="K11" s="3"/>
      <c r="U11" s="22" t="s">
        <v>3</v>
      </c>
    </row>
    <row r="12" spans="1:21" ht="15">
      <c r="A12" s="23" t="s">
        <v>4</v>
      </c>
      <c r="B12" s="23" t="s">
        <v>5</v>
      </c>
      <c r="C12" s="23" t="s">
        <v>5</v>
      </c>
      <c r="D12" s="24" t="s">
        <v>6</v>
      </c>
      <c r="E12" s="24" t="s">
        <v>7</v>
      </c>
      <c r="F12" s="23" t="s">
        <v>5</v>
      </c>
      <c r="G12" s="24" t="s">
        <v>6</v>
      </c>
      <c r="H12" s="24" t="s">
        <v>7</v>
      </c>
      <c r="I12" s="23" t="s">
        <v>5</v>
      </c>
      <c r="J12" s="23" t="s">
        <v>5</v>
      </c>
      <c r="K12" s="24" t="s">
        <v>6</v>
      </c>
      <c r="L12" s="23" t="s">
        <v>5</v>
      </c>
      <c r="M12" s="24" t="s">
        <v>6</v>
      </c>
      <c r="N12" s="23" t="s">
        <v>5</v>
      </c>
      <c r="O12" s="24" t="s">
        <v>6</v>
      </c>
      <c r="P12" s="23" t="s">
        <v>5</v>
      </c>
      <c r="Q12" s="24" t="s">
        <v>6</v>
      </c>
      <c r="R12" s="23" t="s">
        <v>8</v>
      </c>
      <c r="S12" s="23" t="s">
        <v>5</v>
      </c>
      <c r="T12" s="23" t="s">
        <v>9</v>
      </c>
      <c r="U12" s="24" t="s">
        <v>6</v>
      </c>
    </row>
    <row r="13" spans="1:21" ht="15.75" thickBot="1">
      <c r="A13" s="25"/>
      <c r="B13" s="25" t="s">
        <v>10</v>
      </c>
      <c r="C13" s="25" t="s">
        <v>11</v>
      </c>
      <c r="D13" s="25" t="s">
        <v>12</v>
      </c>
      <c r="E13" s="25"/>
      <c r="F13" s="25" t="s">
        <v>13</v>
      </c>
      <c r="G13" s="25" t="s">
        <v>14</v>
      </c>
      <c r="H13" s="25"/>
      <c r="I13" s="25" t="s">
        <v>15</v>
      </c>
      <c r="J13" s="25" t="s">
        <v>16</v>
      </c>
      <c r="K13" s="25" t="s">
        <v>17</v>
      </c>
      <c r="L13" s="25" t="s">
        <v>18</v>
      </c>
      <c r="M13" s="25" t="s">
        <v>19</v>
      </c>
      <c r="N13" s="25" t="s">
        <v>20</v>
      </c>
      <c r="O13" s="25" t="s">
        <v>21</v>
      </c>
      <c r="P13" s="25" t="s">
        <v>22</v>
      </c>
      <c r="Q13" s="25" t="s">
        <v>23</v>
      </c>
      <c r="R13" s="25" t="s">
        <v>24</v>
      </c>
      <c r="S13" s="25" t="s">
        <v>24</v>
      </c>
      <c r="T13" s="25"/>
      <c r="U13" s="26" t="s">
        <v>25</v>
      </c>
    </row>
    <row r="14" spans="1:21" ht="15.75" thickBot="1">
      <c r="A14" s="27" t="s">
        <v>26</v>
      </c>
      <c r="B14" s="27">
        <v>1</v>
      </c>
      <c r="C14" s="27">
        <v>2</v>
      </c>
      <c r="D14" s="27" t="s">
        <v>27</v>
      </c>
      <c r="E14" s="27" t="s">
        <v>28</v>
      </c>
      <c r="F14" s="28">
        <v>3</v>
      </c>
      <c r="G14" s="27" t="s">
        <v>29</v>
      </c>
      <c r="H14" s="27" t="s">
        <v>30</v>
      </c>
      <c r="I14" s="28">
        <v>1</v>
      </c>
      <c r="J14" s="28">
        <v>2</v>
      </c>
      <c r="K14" s="29" t="s">
        <v>27</v>
      </c>
      <c r="L14" s="28">
        <v>3</v>
      </c>
      <c r="M14" s="29" t="s">
        <v>29</v>
      </c>
      <c r="N14" s="28">
        <v>4</v>
      </c>
      <c r="O14" s="29" t="s">
        <v>31</v>
      </c>
      <c r="P14" s="28">
        <v>6</v>
      </c>
      <c r="Q14" s="29" t="s">
        <v>32</v>
      </c>
      <c r="R14" s="28">
        <v>7</v>
      </c>
      <c r="S14" s="28">
        <v>8</v>
      </c>
      <c r="T14" s="30" t="s">
        <v>33</v>
      </c>
      <c r="U14" s="29" t="s">
        <v>34</v>
      </c>
    </row>
    <row r="15" spans="1:21" ht="15">
      <c r="A15" s="31" t="s">
        <v>35</v>
      </c>
      <c r="B15" s="32">
        <v>3711323</v>
      </c>
      <c r="C15" s="32">
        <v>4517758</v>
      </c>
      <c r="D15" s="33">
        <f aca="true" t="shared" si="0" ref="D15:D22">SUM(C15/B15*100)</f>
        <v>121.72904379381693</v>
      </c>
      <c r="E15" s="32">
        <f aca="true" t="shared" si="1" ref="E15:E22">SUM(C15-B15)</f>
        <v>806435</v>
      </c>
      <c r="F15" s="32">
        <v>6042791</v>
      </c>
      <c r="G15" s="33">
        <f aca="true" t="shared" si="2" ref="G15:G22">SUM(F15/C15*100)</f>
        <v>133.75641191936353</v>
      </c>
      <c r="H15" s="32">
        <f aca="true" t="shared" si="3" ref="H15:H22">SUM(F15-C15)</f>
        <v>1525033</v>
      </c>
      <c r="I15" s="32">
        <v>6685471</v>
      </c>
      <c r="J15" s="32">
        <v>7410110</v>
      </c>
      <c r="K15" s="33">
        <f>SUM(J15/I15*100)</f>
        <v>110.8390119409687</v>
      </c>
      <c r="L15" s="34">
        <v>7881380</v>
      </c>
      <c r="M15" s="33">
        <f aca="true" t="shared" si="4" ref="M15:M23">SUM(L15/J15*100)</f>
        <v>106.35982461798812</v>
      </c>
      <c r="N15" s="34">
        <v>7558482</v>
      </c>
      <c r="O15" s="33">
        <f>SUM(N15/L15*100)</f>
        <v>95.90302713484186</v>
      </c>
      <c r="P15" s="34">
        <v>7339883</v>
      </c>
      <c r="Q15" s="33">
        <f>SUM(P15/N15*100)</f>
        <v>97.10789812028395</v>
      </c>
      <c r="R15" s="34">
        <v>7877734</v>
      </c>
      <c r="S15" s="34">
        <v>7177324</v>
      </c>
      <c r="T15" s="35">
        <f>SUM(S15/R15*100)</f>
        <v>91.10899149425457</v>
      </c>
      <c r="U15" s="33">
        <f>SUM(S15/P15*100)</f>
        <v>97.78526442451468</v>
      </c>
    </row>
    <row r="16" spans="1:21" ht="15">
      <c r="A16" s="31" t="s">
        <v>36</v>
      </c>
      <c r="B16" s="32">
        <v>263964.6</v>
      </c>
      <c r="C16" s="32">
        <v>285599</v>
      </c>
      <c r="D16" s="33">
        <f t="shared" si="0"/>
        <v>108.19594748689786</v>
      </c>
      <c r="E16" s="32">
        <f t="shared" si="1"/>
        <v>21634.400000000023</v>
      </c>
      <c r="F16" s="32">
        <v>366409</v>
      </c>
      <c r="G16" s="33">
        <f t="shared" si="2"/>
        <v>128.2949169990091</v>
      </c>
      <c r="H16" s="32">
        <f t="shared" si="3"/>
        <v>80810</v>
      </c>
      <c r="I16" s="32">
        <v>387916</v>
      </c>
      <c r="J16" s="32">
        <v>403444</v>
      </c>
      <c r="K16" s="33">
        <f aca="true" t="shared" si="5" ref="K16:K23">SUM(J16/I16*100)</f>
        <v>104.00292846904999</v>
      </c>
      <c r="L16" s="34">
        <v>376557</v>
      </c>
      <c r="M16" s="33">
        <f t="shared" si="4"/>
        <v>93.33563022377331</v>
      </c>
      <c r="N16" s="34">
        <v>318856</v>
      </c>
      <c r="O16" s="33">
        <f aca="true" t="shared" si="6" ref="O16:O23">SUM(N16/L16*100)</f>
        <v>84.67668905371563</v>
      </c>
      <c r="P16" s="34">
        <v>319196</v>
      </c>
      <c r="Q16" s="33">
        <f>SUM(P16/N16*100)</f>
        <v>100.10663120656346</v>
      </c>
      <c r="R16" s="34">
        <v>336996</v>
      </c>
      <c r="S16" s="34">
        <v>264200</v>
      </c>
      <c r="T16" s="35">
        <f>SUM(S16/R16*100)</f>
        <v>78.39855665942622</v>
      </c>
      <c r="U16" s="33">
        <f>SUM(S16/P16*100)</f>
        <v>82.77046078271657</v>
      </c>
    </row>
    <row r="17" spans="1:21" ht="15">
      <c r="A17" s="31" t="s">
        <v>37</v>
      </c>
      <c r="B17" s="32">
        <v>841221.6</v>
      </c>
      <c r="C17" s="32">
        <v>902576</v>
      </c>
      <c r="D17" s="33">
        <f t="shared" si="0"/>
        <v>107.29348842207571</v>
      </c>
      <c r="E17" s="32">
        <f t="shared" si="1"/>
        <v>61354.40000000002</v>
      </c>
      <c r="F17" s="32">
        <v>969744</v>
      </c>
      <c r="G17" s="33">
        <f t="shared" si="2"/>
        <v>107.44181099430963</v>
      </c>
      <c r="H17" s="32">
        <f t="shared" si="3"/>
        <v>67168</v>
      </c>
      <c r="I17" s="32">
        <v>1039733</v>
      </c>
      <c r="J17" s="32">
        <v>1157725</v>
      </c>
      <c r="K17" s="33">
        <f t="shared" si="5"/>
        <v>111.34829807267828</v>
      </c>
      <c r="L17" s="34">
        <v>1237369</v>
      </c>
      <c r="M17" s="33">
        <f t="shared" si="4"/>
        <v>106.8793539052884</v>
      </c>
      <c r="N17" s="34">
        <v>1265734</v>
      </c>
      <c r="O17" s="33">
        <f t="shared" si="6"/>
        <v>102.29236387851968</v>
      </c>
      <c r="P17" s="34">
        <v>1219243</v>
      </c>
      <c r="Q17" s="33">
        <f>SUM(P17/N17*100)</f>
        <v>96.32695337250955</v>
      </c>
      <c r="R17" s="34">
        <v>1334861</v>
      </c>
      <c r="S17" s="34">
        <v>1188182</v>
      </c>
      <c r="T17" s="35">
        <f aca="true" t="shared" si="7" ref="T17:T23">SUM(S17/R17*100)</f>
        <v>89.01166488495807</v>
      </c>
      <c r="U17" s="33">
        <f aca="true" t="shared" si="8" ref="U17:U23">SUM(S17/P17*100)</f>
        <v>97.45243565064553</v>
      </c>
    </row>
    <row r="18" spans="1:21" ht="15">
      <c r="A18" s="31" t="s">
        <v>38</v>
      </c>
      <c r="B18" s="32">
        <v>2397.4</v>
      </c>
      <c r="C18" s="32">
        <v>1977</v>
      </c>
      <c r="D18" s="33">
        <f t="shared" si="0"/>
        <v>82.46433636439475</v>
      </c>
      <c r="E18" s="32">
        <f t="shared" si="1"/>
        <v>-420.4000000000001</v>
      </c>
      <c r="F18" s="32">
        <v>2082</v>
      </c>
      <c r="G18" s="33">
        <f t="shared" si="2"/>
        <v>105.31107738998482</v>
      </c>
      <c r="H18" s="32">
        <f t="shared" si="3"/>
        <v>105</v>
      </c>
      <c r="I18" s="32">
        <v>2317</v>
      </c>
      <c r="J18" s="32">
        <v>2515</v>
      </c>
      <c r="K18" s="33">
        <f t="shared" si="5"/>
        <v>108.54553301683212</v>
      </c>
      <c r="L18" s="34">
        <v>964</v>
      </c>
      <c r="M18" s="33">
        <f t="shared" si="4"/>
        <v>38.3300198807157</v>
      </c>
      <c r="N18" s="34">
        <v>997</v>
      </c>
      <c r="O18" s="33">
        <f t="shared" si="6"/>
        <v>103.42323651452283</v>
      </c>
      <c r="P18" s="34">
        <v>841</v>
      </c>
      <c r="Q18" s="33">
        <f>SUM(P18/N18*100)</f>
        <v>84.3530591775326</v>
      </c>
      <c r="R18" s="34">
        <v>943</v>
      </c>
      <c r="S18" s="34">
        <v>796</v>
      </c>
      <c r="T18" s="35">
        <f t="shared" si="7"/>
        <v>84.41145281018028</v>
      </c>
      <c r="U18" s="33">
        <f t="shared" si="8"/>
        <v>94.64922711058263</v>
      </c>
    </row>
    <row r="19" spans="1:21" ht="15">
      <c r="A19" s="36" t="s">
        <v>39</v>
      </c>
      <c r="B19" s="37"/>
      <c r="C19" s="37"/>
      <c r="D19" s="38"/>
      <c r="E19" s="37"/>
      <c r="F19" s="37"/>
      <c r="G19" s="38"/>
      <c r="H19" s="37"/>
      <c r="I19" s="37"/>
      <c r="J19" s="37"/>
      <c r="K19" s="38"/>
      <c r="L19" s="39"/>
      <c r="M19" s="38"/>
      <c r="N19" s="39"/>
      <c r="O19" s="38"/>
      <c r="P19" s="39"/>
      <c r="Q19" s="38"/>
      <c r="R19" s="39"/>
      <c r="S19" s="39"/>
      <c r="T19" s="40"/>
      <c r="U19" s="41"/>
    </row>
    <row r="20" spans="1:21" ht="15.75" thickBot="1">
      <c r="A20" s="36" t="s">
        <v>40</v>
      </c>
      <c r="B20" s="37"/>
      <c r="C20" s="37"/>
      <c r="D20" s="38"/>
      <c r="E20" s="37"/>
      <c r="F20" s="37"/>
      <c r="G20" s="38"/>
      <c r="H20" s="37"/>
      <c r="I20" s="37"/>
      <c r="J20" s="37"/>
      <c r="K20" s="38"/>
      <c r="L20" s="39"/>
      <c r="M20" s="38"/>
      <c r="N20" s="39"/>
      <c r="O20" s="38"/>
      <c r="P20" s="39"/>
      <c r="Q20" s="38"/>
      <c r="R20" s="39"/>
      <c r="S20" s="39">
        <v>32592</v>
      </c>
      <c r="T20" s="42"/>
      <c r="U20" s="43"/>
    </row>
    <row r="21" spans="1:21" ht="15.75" thickBot="1">
      <c r="A21" s="44" t="s">
        <v>41</v>
      </c>
      <c r="B21" s="45">
        <f>SUM(B15:B18)</f>
        <v>4818906.600000001</v>
      </c>
      <c r="C21" s="45">
        <f>SUM(C15:C18)</f>
        <v>5707910</v>
      </c>
      <c r="D21" s="46">
        <f t="shared" si="0"/>
        <v>118.44823885982765</v>
      </c>
      <c r="E21" s="45">
        <f t="shared" si="1"/>
        <v>889003.3999999994</v>
      </c>
      <c r="F21" s="45">
        <f>SUM(F15:F18)</f>
        <v>7381026</v>
      </c>
      <c r="G21" s="46">
        <f t="shared" si="2"/>
        <v>129.31223512634222</v>
      </c>
      <c r="H21" s="45">
        <f t="shared" si="3"/>
        <v>1673116</v>
      </c>
      <c r="I21" s="45">
        <f>SUM(I15:I18)</f>
        <v>8115437</v>
      </c>
      <c r="J21" s="45">
        <f>SUM(J15:J18)</f>
        <v>8973794</v>
      </c>
      <c r="K21" s="46">
        <f t="shared" si="5"/>
        <v>110.57684262720542</v>
      </c>
      <c r="L21" s="47">
        <f>SUM(L15:L18)</f>
        <v>9496270</v>
      </c>
      <c r="M21" s="46">
        <f t="shared" si="4"/>
        <v>105.8222419636555</v>
      </c>
      <c r="N21" s="47">
        <f>SUM(N15:N18)</f>
        <v>9144069</v>
      </c>
      <c r="O21" s="46">
        <f t="shared" si="6"/>
        <v>96.29116484682933</v>
      </c>
      <c r="P21" s="47">
        <f>SUM(P15:P18)</f>
        <v>8879163</v>
      </c>
      <c r="Q21" s="46">
        <f>SUM(P21/N21*100)</f>
        <v>97.10297461666136</v>
      </c>
      <c r="R21" s="47">
        <f>SUM(R15:R18)</f>
        <v>9550534</v>
      </c>
      <c r="S21" s="47">
        <f>SUM(S15:S20)</f>
        <v>8663094</v>
      </c>
      <c r="T21" s="48">
        <f t="shared" si="7"/>
        <v>90.7079541311512</v>
      </c>
      <c r="U21" s="46">
        <f t="shared" si="8"/>
        <v>97.5665611724889</v>
      </c>
    </row>
    <row r="22" spans="1:21" ht="15">
      <c r="A22" s="49" t="s">
        <v>42</v>
      </c>
      <c r="B22" s="50">
        <f>SUM(B15/B21*100)</f>
        <v>77.01587326884484</v>
      </c>
      <c r="C22" s="50">
        <f>SUM(C15/C21*100)</f>
        <v>79.14907558107959</v>
      </c>
      <c r="D22" s="51">
        <f t="shared" si="0"/>
        <v>102.76982162467758</v>
      </c>
      <c r="E22" s="51">
        <f t="shared" si="1"/>
        <v>2.1332023122347437</v>
      </c>
      <c r="F22" s="50">
        <f>SUM(F15/F21*100)</f>
        <v>81.86925503310786</v>
      </c>
      <c r="G22" s="51">
        <f t="shared" si="2"/>
        <v>103.43677981335581</v>
      </c>
      <c r="H22" s="51">
        <f t="shared" si="3"/>
        <v>2.720179452028276</v>
      </c>
      <c r="I22" s="50">
        <f>SUM(I15/I21*100)</f>
        <v>82.37967961552779</v>
      </c>
      <c r="J22" s="50">
        <f>SUM(J15/J21*100)</f>
        <v>82.57499559272254</v>
      </c>
      <c r="K22" s="51">
        <f t="shared" si="5"/>
        <v>100.23709242146401</v>
      </c>
      <c r="L22" s="50">
        <f>SUM(L15/L21*100)</f>
        <v>82.9944809909575</v>
      </c>
      <c r="M22" s="51">
        <f t="shared" si="4"/>
        <v>100.50800535346553</v>
      </c>
      <c r="N22" s="50">
        <f>SUM(N15/N21*100)</f>
        <v>82.65994055819132</v>
      </c>
      <c r="O22" s="51">
        <f t="shared" si="6"/>
        <v>99.59691243469234</v>
      </c>
      <c r="P22" s="50">
        <f>SUM(P15/P21*100)</f>
        <v>82.6641317430483</v>
      </c>
      <c r="Q22" s="51">
        <f>SUM(P22/N22*100)</f>
        <v>100.00507039423047</v>
      </c>
      <c r="R22" s="50">
        <f>SUM(R15/R21*100)</f>
        <v>82.48474902031656</v>
      </c>
      <c r="S22" s="50">
        <f>SUM(S15/S21*100)</f>
        <v>82.84943000733918</v>
      </c>
      <c r="T22" s="52">
        <f t="shared" si="7"/>
        <v>100.4421192903585</v>
      </c>
      <c r="U22" s="51">
        <f t="shared" si="8"/>
        <v>100.22415799982858</v>
      </c>
    </row>
    <row r="23" spans="1:21" ht="18.75" thickBot="1">
      <c r="A23" s="53" t="s">
        <v>43</v>
      </c>
      <c r="B23" s="54">
        <v>4.889</v>
      </c>
      <c r="C23" s="54">
        <v>4.958</v>
      </c>
      <c r="D23" s="55">
        <f>SUM(C23/B23*100)</f>
        <v>101.41133156064635</v>
      </c>
      <c r="E23" s="56">
        <f>SUM(C23-B23)</f>
        <v>0.06899999999999995</v>
      </c>
      <c r="F23" s="54">
        <v>5.15</v>
      </c>
      <c r="G23" s="55">
        <f>SUM(F23/C23*100)</f>
        <v>103.87252924566357</v>
      </c>
      <c r="H23" s="56">
        <f>SUM(F23-C23)</f>
        <v>0.19200000000000017</v>
      </c>
      <c r="I23" s="57">
        <v>5.297</v>
      </c>
      <c r="J23" s="57">
        <v>5.218</v>
      </c>
      <c r="K23" s="58">
        <f t="shared" si="5"/>
        <v>98.5085897677931</v>
      </c>
      <c r="L23" s="59">
        <v>5.294</v>
      </c>
      <c r="M23" s="58">
        <f t="shared" si="4"/>
        <v>101.45649674204675</v>
      </c>
      <c r="N23" s="59">
        <v>5.09</v>
      </c>
      <c r="O23" s="58">
        <f t="shared" si="6"/>
        <v>96.14658103513412</v>
      </c>
      <c r="P23" s="59">
        <v>4.905</v>
      </c>
      <c r="Q23" s="58">
        <f>SUM(P23/N23*100)</f>
        <v>96.36542239685659</v>
      </c>
      <c r="R23" s="60">
        <v>5.5</v>
      </c>
      <c r="S23" s="59">
        <v>4.69</v>
      </c>
      <c r="T23" s="61">
        <f t="shared" si="7"/>
        <v>85.27272727272728</v>
      </c>
      <c r="U23" s="58">
        <f t="shared" si="8"/>
        <v>95.61671763506627</v>
      </c>
    </row>
  </sheetData>
  <mergeCells count="1">
    <mergeCell ref="A11:I11"/>
  </mergeCells>
  <printOptions/>
  <pageMargins left="0.75" right="0.75" top="1" bottom="1" header="0.4921259845" footer="0.4921259845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itadial</dc:creator>
  <cp:keywords/>
  <dc:description/>
  <cp:lastModifiedBy>itadial</cp:lastModifiedBy>
  <cp:lastPrinted>2003-06-03T10:49:51Z</cp:lastPrinted>
  <dcterms:created xsi:type="dcterms:W3CDTF">2003-06-03T10:48:28Z</dcterms:created>
  <dcterms:modified xsi:type="dcterms:W3CDTF">2003-06-03T10:50:54Z</dcterms:modified>
  <cp:category/>
  <cp:version/>
  <cp:contentType/>
  <cp:contentStatus/>
</cp:coreProperties>
</file>