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895" windowHeight="4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<sst xmlns="http://schemas.openxmlformats.org/spreadsheetml/2006/main" count="38" uniqueCount="38">
  <si>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Podiely jednotlivých skupín príčin na celkovom počte OPÚ</t>
  </si>
  <si>
    <t>Počet</t>
  </si>
  <si>
    <t>Percentuálny podiel</t>
  </si>
  <si>
    <t>Kód</t>
  </si>
  <si>
    <t>1.</t>
  </si>
  <si>
    <t xml:space="preserve"> Chybný alebo nepriaznivý stav zdroja úrazu</t>
  </si>
  <si>
    <t>2.</t>
  </si>
  <si>
    <t xml:space="preserve"> Chýbajúce alebo nedostatočné ochranné zariadenie a zabezpečenie</t>
  </si>
  <si>
    <t>3.</t>
  </si>
  <si>
    <t xml:space="preserve"> Chýbajúce (nepridelené), nedostatočné alebo nevhodné OOPP</t>
  </si>
  <si>
    <t>4.</t>
  </si>
  <si>
    <t>5.</t>
  </si>
  <si>
    <t>6.</t>
  </si>
  <si>
    <t xml:space="preserve"> Nesprávna organizácia práce</t>
  </si>
  <si>
    <t>7.</t>
  </si>
  <si>
    <t>8.</t>
  </si>
  <si>
    <t>9.</t>
  </si>
  <si>
    <t>10.</t>
  </si>
  <si>
    <t>11.</t>
  </si>
  <si>
    <t>12.</t>
  </si>
  <si>
    <t xml:space="preserve"> Nedostatok osobných predpokladov na riadny pracovný výkon </t>
  </si>
  <si>
    <t>13.</t>
  </si>
  <si>
    <t xml:space="preserve"> Ohrozenie zvieratami a prírodnými živlami</t>
  </si>
  <si>
    <t>14.</t>
  </si>
  <si>
    <t xml:space="preserve"> Nezistené príčiny</t>
  </si>
  <si>
    <t xml:space="preserve">          Spolu iné príčiny (kódy 11 až 14)</t>
  </si>
  <si>
    <t xml:space="preserve">          S p o l u</t>
  </si>
  <si>
    <t>Skupina príčin (klas. v zmysle vyhlášky SÚBP a SBÚ č. 483/1990 Zb.)</t>
  </si>
  <si>
    <t xml:space="preserve"> Nepriaznivý stav alebo chybné usporiadanie pracoviska, príp. komunikácie</t>
  </si>
  <si>
    <t xml:space="preserve"> Nepoužívanie (nesprávne používanie) predp. a pridelených OOP (prístrojov)</t>
  </si>
  <si>
    <t>z organizácií podliehajúcich dozoru NIP za roky 1996 - 2001</t>
  </si>
  <si>
    <t xml:space="preserve"> Neoboznámenosť s podmienkami bezp. práce a nedostatok potrebnej kvalif.</t>
  </si>
  <si>
    <t xml:space="preserve">   Spolu príčiny, spočívajúce v konaní samotného postihnutého (kódy 8 až 10)</t>
  </si>
  <si>
    <t xml:space="preserve">   Spolu príčiny, za ktoré nesie zodpovednosť zamestnáveteľ (kódy 1 až 7)</t>
  </si>
  <si>
    <t xml:space="preserve"> Ohrozenie inými osobami (odved.pozor., žarty, hádky a iné nebezp. konanie)</t>
  </si>
  <si>
    <t xml:space="preserve"> Nedostatky v osvet., viditeľ., nepriaz.vplyvy hluku, otrasov a škod.ovzdušia</t>
  </si>
  <si>
    <t xml:space="preserve"> Používanie nebezp.postupov alebo spôsobov práce vr.konania bez opráv.</t>
  </si>
  <si>
    <t xml:space="preserve"> Odstránenie alebo nepoužívanie predp. bezp.zariadení a ochr.opatrení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</si>
</sst>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80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180" fontId="7" fillId="2" borderId="15" xfId="0" applyNumberFormat="1" applyFont="1" applyFill="1" applyBorder="1" applyAlignment="1">
      <alignment/>
    </xf>
    <xf numFmtId="180" fontId="7" fillId="2" borderId="13" xfId="0" applyNumberFormat="1" applyFont="1" applyFill="1" applyBorder="1" applyAlignment="1">
      <alignment/>
    </xf>
    <xf numFmtId="180" fontId="7" fillId="2" borderId="14" xfId="0" applyNumberFormat="1" applyFont="1" applyFill="1" applyBorder="1" applyAlignment="1">
      <alignment/>
    </xf>
    <xf numFmtId="0" fontId="7" fillId="2" borderId="16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3" fontId="7" fillId="2" borderId="17" xfId="0" applyNumberFormat="1" applyFont="1" applyFill="1" applyBorder="1" applyAlignment="1">
      <alignment/>
    </xf>
    <xf numFmtId="180" fontId="7" fillId="2" borderId="18" xfId="0" applyNumberFormat="1" applyFont="1" applyFill="1" applyBorder="1" applyAlignment="1">
      <alignment/>
    </xf>
    <xf numFmtId="180" fontId="7" fillId="2" borderId="17" xfId="0" applyNumberFormat="1" applyFont="1" applyFill="1" applyBorder="1" applyAlignment="1">
      <alignment/>
    </xf>
    <xf numFmtId="180" fontId="7" fillId="2" borderId="19" xfId="0" applyNumberFormat="1" applyFont="1" applyFill="1" applyBorder="1" applyAlignment="1">
      <alignment/>
    </xf>
    <xf numFmtId="0" fontId="7" fillId="2" borderId="20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3" fontId="6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0" fontId="7" fillId="2" borderId="22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4" sqref="B4:B5"/>
    </sheetView>
  </sheetViews>
  <sheetFormatPr defaultColWidth="9.00390625" defaultRowHeight="12.75"/>
  <cols>
    <col min="1" max="1" width="3.125" style="2" customWidth="1"/>
    <col min="2" max="2" width="67.75390625" style="2" customWidth="1"/>
    <col min="3" max="8" width="6.75390625" style="2" customWidth="1"/>
    <col min="9" max="14" width="5.625" style="2" customWidth="1"/>
    <col min="15" max="16384" width="9.125" style="2" customWidth="1"/>
  </cols>
  <sheetData>
    <row r="1" spans="1:14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6" customHeight="1" thickBot="1">
      <c r="A3" s="3"/>
    </row>
    <row r="4" spans="1:14" ht="14.25" customHeight="1">
      <c r="A4" s="45" t="s">
        <v>3</v>
      </c>
      <c r="B4" s="47" t="s">
        <v>27</v>
      </c>
      <c r="C4" s="4" t="s">
        <v>1</v>
      </c>
      <c r="D4" s="5"/>
      <c r="E4" s="5"/>
      <c r="F4" s="5"/>
      <c r="G4" s="6"/>
      <c r="H4" s="6"/>
      <c r="I4" s="4" t="s">
        <v>2</v>
      </c>
      <c r="J4" s="5"/>
      <c r="K4" s="5"/>
      <c r="L4" s="7"/>
      <c r="M4" s="7"/>
      <c r="N4" s="7"/>
    </row>
    <row r="5" spans="1:14" ht="15" customHeight="1" thickBot="1">
      <c r="A5" s="46"/>
      <c r="B5" s="48"/>
      <c r="C5" s="8">
        <v>1996</v>
      </c>
      <c r="D5" s="8">
        <v>1997</v>
      </c>
      <c r="E5" s="9">
        <v>1998</v>
      </c>
      <c r="F5" s="10">
        <v>1999</v>
      </c>
      <c r="G5" s="9">
        <v>2000</v>
      </c>
      <c r="H5" s="11">
        <v>2001</v>
      </c>
      <c r="I5" s="8">
        <v>1996</v>
      </c>
      <c r="J5" s="8">
        <v>1997</v>
      </c>
      <c r="K5" s="9">
        <v>1998</v>
      </c>
      <c r="L5" s="9">
        <v>1999</v>
      </c>
      <c r="M5" s="9">
        <v>2000</v>
      </c>
      <c r="N5" s="11">
        <v>2001</v>
      </c>
    </row>
    <row r="6" spans="1:14" ht="21.75" customHeight="1" thickTop="1">
      <c r="A6" s="12" t="s">
        <v>4</v>
      </c>
      <c r="B6" s="13" t="s">
        <v>5</v>
      </c>
      <c r="C6" s="14">
        <v>729</v>
      </c>
      <c r="D6" s="14">
        <v>708</v>
      </c>
      <c r="E6" s="15">
        <v>668</v>
      </c>
      <c r="F6" s="16">
        <v>561</v>
      </c>
      <c r="G6" s="16">
        <v>474</v>
      </c>
      <c r="H6" s="37">
        <v>380</v>
      </c>
      <c r="I6" s="17">
        <f aca="true" t="shared" si="0" ref="I6:N6">(C6/C23)*100</f>
        <v>3.7006954667749636</v>
      </c>
      <c r="J6" s="18">
        <f t="shared" si="0"/>
        <v>3.259968689566258</v>
      </c>
      <c r="K6" s="18">
        <f t="shared" si="0"/>
        <v>3.2968117658671408</v>
      </c>
      <c r="L6" s="18">
        <f t="shared" si="0"/>
        <v>3.120480587384581</v>
      </c>
      <c r="M6" s="18">
        <f t="shared" si="0"/>
        <v>2.8268129770992365</v>
      </c>
      <c r="N6" s="19">
        <f t="shared" si="0"/>
        <v>2.370407335786913</v>
      </c>
    </row>
    <row r="7" spans="1:14" ht="21.75" customHeight="1">
      <c r="A7" s="12" t="s">
        <v>6</v>
      </c>
      <c r="B7" s="13" t="s">
        <v>7</v>
      </c>
      <c r="C7" s="20">
        <v>97</v>
      </c>
      <c r="D7" s="20">
        <v>108</v>
      </c>
      <c r="E7" s="21">
        <v>91</v>
      </c>
      <c r="F7" s="21">
        <v>64</v>
      </c>
      <c r="G7" s="21">
        <v>75</v>
      </c>
      <c r="H7" s="38">
        <v>46</v>
      </c>
      <c r="I7" s="22">
        <f aca="true" t="shared" si="1" ref="I7:N7">(C7/C23)*100</f>
        <v>0.49241078227321183</v>
      </c>
      <c r="J7" s="18">
        <f t="shared" si="1"/>
        <v>0.49728335942536145</v>
      </c>
      <c r="K7" s="18">
        <f t="shared" si="1"/>
        <v>0.44911657289507456</v>
      </c>
      <c r="L7" s="18">
        <f t="shared" si="1"/>
        <v>0.3559906552452998</v>
      </c>
      <c r="M7" s="18">
        <f t="shared" si="1"/>
        <v>0.447280534351145</v>
      </c>
      <c r="N7" s="19">
        <f t="shared" si="1"/>
        <v>0.2869440459110474</v>
      </c>
    </row>
    <row r="8" spans="1:14" ht="21.75" customHeight="1">
      <c r="A8" s="12" t="s">
        <v>8</v>
      </c>
      <c r="B8" s="13" t="s">
        <v>9</v>
      </c>
      <c r="C8" s="21">
        <v>57</v>
      </c>
      <c r="D8" s="21">
        <v>57</v>
      </c>
      <c r="E8" s="21">
        <v>47</v>
      </c>
      <c r="F8" s="21">
        <v>34</v>
      </c>
      <c r="G8" s="21">
        <v>29</v>
      </c>
      <c r="H8" s="38">
        <v>30</v>
      </c>
      <c r="I8" s="22">
        <f aca="true" t="shared" si="2" ref="I8:N8">(C8/C23)*100</f>
        <v>0.2893547895832276</v>
      </c>
      <c r="J8" s="18">
        <f t="shared" si="2"/>
        <v>0.2624551063633852</v>
      </c>
      <c r="K8" s="18">
        <f t="shared" si="2"/>
        <v>0.23196130687987365</v>
      </c>
      <c r="L8" s="18">
        <f t="shared" si="2"/>
        <v>0.1891200355990655</v>
      </c>
      <c r="M8" s="18">
        <f t="shared" si="2"/>
        <v>0.17294847328244276</v>
      </c>
      <c r="N8" s="19">
        <f t="shared" si="2"/>
        <v>0.18713742124633523</v>
      </c>
    </row>
    <row r="9" spans="1:14" ht="21.75" customHeight="1">
      <c r="A9" s="12" t="s">
        <v>10</v>
      </c>
      <c r="B9" s="13" t="s">
        <v>28</v>
      </c>
      <c r="C9" s="20">
        <v>513</v>
      </c>
      <c r="D9" s="20">
        <v>497</v>
      </c>
      <c r="E9" s="21">
        <v>424</v>
      </c>
      <c r="F9" s="21">
        <v>291</v>
      </c>
      <c r="G9" s="21">
        <v>231</v>
      </c>
      <c r="H9" s="38">
        <v>220</v>
      </c>
      <c r="I9" s="22">
        <f aca="true" t="shared" si="3" ref="I9:N9">(C9/C23)*100</f>
        <v>2.604193106249048</v>
      </c>
      <c r="J9" s="18">
        <f t="shared" si="3"/>
        <v>2.2884243484667097</v>
      </c>
      <c r="K9" s="18">
        <f t="shared" si="3"/>
        <v>2.0925871088737535</v>
      </c>
      <c r="L9" s="18">
        <f t="shared" si="3"/>
        <v>1.6186450105684727</v>
      </c>
      <c r="M9" s="18">
        <f t="shared" si="3"/>
        <v>1.3776240458015268</v>
      </c>
      <c r="N9" s="19">
        <f t="shared" si="3"/>
        <v>1.3723410891397916</v>
      </c>
    </row>
    <row r="10" spans="1:14" ht="21.75" customHeight="1">
      <c r="A10" s="12" t="s">
        <v>11</v>
      </c>
      <c r="B10" s="13" t="s">
        <v>35</v>
      </c>
      <c r="C10" s="20">
        <v>39</v>
      </c>
      <c r="D10" s="20">
        <v>23</v>
      </c>
      <c r="E10" s="21">
        <v>26</v>
      </c>
      <c r="F10" s="21">
        <v>21</v>
      </c>
      <c r="G10" s="21">
        <v>24</v>
      </c>
      <c r="H10" s="38">
        <v>16</v>
      </c>
      <c r="I10" s="22">
        <f aca="true" t="shared" si="4" ref="I10:N10">(C10/C23)*100</f>
        <v>0.19797959287273467</v>
      </c>
      <c r="J10" s="18">
        <f t="shared" si="4"/>
        <v>0.10590293765540106</v>
      </c>
      <c r="K10" s="18">
        <f t="shared" si="4"/>
        <v>0.12831902082716415</v>
      </c>
      <c r="L10" s="18">
        <f t="shared" si="4"/>
        <v>0.11680943375236401</v>
      </c>
      <c r="M10" s="18">
        <f t="shared" si="4"/>
        <v>0.1431297709923664</v>
      </c>
      <c r="N10" s="19">
        <f t="shared" si="4"/>
        <v>0.09980662466471213</v>
      </c>
    </row>
    <row r="11" spans="1:14" ht="21.75" customHeight="1">
      <c r="A11" s="12" t="s">
        <v>12</v>
      </c>
      <c r="B11" s="13" t="s">
        <v>13</v>
      </c>
      <c r="C11" s="20">
        <v>212</v>
      </c>
      <c r="D11" s="20">
        <v>203</v>
      </c>
      <c r="E11" s="21">
        <v>183</v>
      </c>
      <c r="F11" s="21">
        <v>116</v>
      </c>
      <c r="G11" s="21">
        <v>125</v>
      </c>
      <c r="H11" s="38">
        <v>85</v>
      </c>
      <c r="I11" s="22">
        <f aca="true" t="shared" si="5" ref="I11:N11">(C11/C23)*100</f>
        <v>1.0761967612569165</v>
      </c>
      <c r="J11" s="18">
        <f t="shared" si="5"/>
        <v>0.9347085366976701</v>
      </c>
      <c r="K11" s="18">
        <f t="shared" si="5"/>
        <v>0.90316849274504</v>
      </c>
      <c r="L11" s="18">
        <f t="shared" si="5"/>
        <v>0.6452330626321059</v>
      </c>
      <c r="M11" s="18">
        <f t="shared" si="5"/>
        <v>0.7454675572519084</v>
      </c>
      <c r="N11" s="19">
        <f t="shared" si="5"/>
        <v>0.5302226935312832</v>
      </c>
    </row>
    <row r="12" spans="1:14" ht="21.75" customHeight="1">
      <c r="A12" s="12" t="s">
        <v>14</v>
      </c>
      <c r="B12" s="13" t="s">
        <v>31</v>
      </c>
      <c r="C12" s="21">
        <v>48</v>
      </c>
      <c r="D12" s="21">
        <v>42</v>
      </c>
      <c r="E12" s="21">
        <v>32</v>
      </c>
      <c r="F12" s="21">
        <v>27</v>
      </c>
      <c r="G12" s="21">
        <v>25</v>
      </c>
      <c r="H12" s="38">
        <v>18</v>
      </c>
      <c r="I12" s="22">
        <f aca="true" t="shared" si="6" ref="I12:N12">(C12/C23)*100</f>
        <v>0.2436671912279811</v>
      </c>
      <c r="J12" s="18">
        <f t="shared" si="6"/>
        <v>0.1933879731098628</v>
      </c>
      <c r="K12" s="18">
        <f t="shared" si="6"/>
        <v>0.15793110255650972</v>
      </c>
      <c r="L12" s="18">
        <f t="shared" si="6"/>
        <v>0.15018355768161085</v>
      </c>
      <c r="M12" s="18">
        <f t="shared" si="6"/>
        <v>0.1490935114503817</v>
      </c>
      <c r="N12" s="19">
        <f t="shared" si="6"/>
        <v>0.11228245274780113</v>
      </c>
    </row>
    <row r="13" spans="1:14" ht="21.75" customHeight="1">
      <c r="A13" s="42" t="s">
        <v>33</v>
      </c>
      <c r="B13" s="43"/>
      <c r="C13" s="25">
        <f aca="true" t="shared" si="7" ref="C13:N13">SUM(C6:C12)</f>
        <v>1695</v>
      </c>
      <c r="D13" s="25">
        <f t="shared" si="7"/>
        <v>1638</v>
      </c>
      <c r="E13" s="25">
        <f t="shared" si="7"/>
        <v>1471</v>
      </c>
      <c r="F13" s="25">
        <f t="shared" si="7"/>
        <v>1114</v>
      </c>
      <c r="G13" s="25">
        <f t="shared" si="7"/>
        <v>983</v>
      </c>
      <c r="H13" s="39">
        <f t="shared" si="7"/>
        <v>795</v>
      </c>
      <c r="I13" s="26">
        <f t="shared" si="7"/>
        <v>8.604497690238084</v>
      </c>
      <c r="J13" s="27">
        <f t="shared" si="7"/>
        <v>7.542130951284648</v>
      </c>
      <c r="K13" s="27">
        <f t="shared" si="7"/>
        <v>7.259895370644557</v>
      </c>
      <c r="L13" s="27">
        <f t="shared" si="7"/>
        <v>6.1964623428635</v>
      </c>
      <c r="M13" s="27">
        <f t="shared" si="7"/>
        <v>5.862356870229006</v>
      </c>
      <c r="N13" s="28">
        <f t="shared" si="7"/>
        <v>4.959141663027884</v>
      </c>
    </row>
    <row r="14" spans="1:14" ht="21.75" customHeight="1">
      <c r="A14" s="12" t="s">
        <v>15</v>
      </c>
      <c r="B14" s="13" t="s">
        <v>36</v>
      </c>
      <c r="C14" s="20">
        <v>2813</v>
      </c>
      <c r="D14" s="20">
        <v>2648</v>
      </c>
      <c r="E14" s="21">
        <v>2299</v>
      </c>
      <c r="F14" s="21">
        <v>1786</v>
      </c>
      <c r="G14" s="21">
        <v>1697</v>
      </c>
      <c r="H14" s="38">
        <v>1545</v>
      </c>
      <c r="I14" s="22">
        <f aca="true" t="shared" si="8" ref="I14:N14">(C14/C23)*100</f>
        <v>14.279912685923144</v>
      </c>
      <c r="J14" s="18">
        <f t="shared" si="8"/>
        <v>12.192651257021826</v>
      </c>
      <c r="K14" s="18">
        <f t="shared" si="8"/>
        <v>11.346362649294244</v>
      </c>
      <c r="L14" s="18">
        <f t="shared" si="8"/>
        <v>9.934364222939147</v>
      </c>
      <c r="M14" s="18">
        <f t="shared" si="8"/>
        <v>10.120467557251908</v>
      </c>
      <c r="N14" s="19">
        <f t="shared" si="8"/>
        <v>9.637577194186264</v>
      </c>
    </row>
    <row r="15" spans="1:14" ht="21.75" customHeight="1">
      <c r="A15" s="12" t="s">
        <v>16</v>
      </c>
      <c r="B15" s="13" t="s">
        <v>37</v>
      </c>
      <c r="C15" s="21">
        <v>99</v>
      </c>
      <c r="D15" s="21">
        <v>98</v>
      </c>
      <c r="E15" s="21">
        <v>77</v>
      </c>
      <c r="F15" s="21">
        <v>88</v>
      </c>
      <c r="G15" s="21">
        <v>72</v>
      </c>
      <c r="H15" s="38">
        <v>56</v>
      </c>
      <c r="I15" s="22">
        <f aca="true" t="shared" si="9" ref="I15:N15">(C15/C23)*100</f>
        <v>0.502563581907711</v>
      </c>
      <c r="J15" s="18">
        <f t="shared" si="9"/>
        <v>0.4512386039230131</v>
      </c>
      <c r="K15" s="18">
        <f t="shared" si="9"/>
        <v>0.3800217155266015</v>
      </c>
      <c r="L15" s="18">
        <f t="shared" si="9"/>
        <v>0.4894871509622872</v>
      </c>
      <c r="M15" s="18">
        <f t="shared" si="9"/>
        <v>0.42938931297709926</v>
      </c>
      <c r="N15" s="19">
        <f t="shared" si="9"/>
        <v>0.3493231863264924</v>
      </c>
    </row>
    <row r="16" spans="1:14" ht="21.75" customHeight="1">
      <c r="A16" s="12" t="s">
        <v>17</v>
      </c>
      <c r="B16" s="13" t="s">
        <v>29</v>
      </c>
      <c r="C16" s="21">
        <v>320</v>
      </c>
      <c r="D16" s="21">
        <v>321</v>
      </c>
      <c r="E16" s="21">
        <v>271</v>
      </c>
      <c r="F16" s="21">
        <v>241</v>
      </c>
      <c r="G16" s="21">
        <v>200</v>
      </c>
      <c r="H16" s="38">
        <v>188</v>
      </c>
      <c r="I16" s="22">
        <f aca="true" t="shared" si="10" ref="I16:N16">(C16/C23)*100</f>
        <v>1.6244479415198743</v>
      </c>
      <c r="J16" s="18">
        <f t="shared" si="10"/>
        <v>1.4780366516253798</v>
      </c>
      <c r="K16" s="18">
        <f t="shared" si="10"/>
        <v>1.3374790247754418</v>
      </c>
      <c r="L16" s="18">
        <f t="shared" si="10"/>
        <v>1.3405273111580822</v>
      </c>
      <c r="M16" s="18">
        <f t="shared" si="10"/>
        <v>1.1927480916030535</v>
      </c>
      <c r="N16" s="19">
        <f t="shared" si="10"/>
        <v>1.1727278398103673</v>
      </c>
    </row>
    <row r="17" spans="1:14" ht="21.75" customHeight="1">
      <c r="A17" s="42" t="s">
        <v>32</v>
      </c>
      <c r="B17" s="43"/>
      <c r="C17" s="25">
        <f>SUM(C14:C16)</f>
        <v>3232</v>
      </c>
      <c r="D17" s="25">
        <f>SUM(D14:D16)</f>
        <v>3067</v>
      </c>
      <c r="E17" s="25">
        <f>SUM(E14:E16)</f>
        <v>2647</v>
      </c>
      <c r="F17" s="25">
        <f>SUM(F14:F16)</f>
        <v>2115</v>
      </c>
      <c r="G17" s="25">
        <f>(G14+G15+G16)</f>
        <v>1969</v>
      </c>
      <c r="H17" s="39">
        <f>(H14+H15+H16)</f>
        <v>1789</v>
      </c>
      <c r="I17" s="26">
        <f aca="true" t="shared" si="11" ref="I17:N17">SUM(I14:I16)</f>
        <v>16.40692420935073</v>
      </c>
      <c r="J17" s="27">
        <f t="shared" si="11"/>
        <v>14.12192651257022</v>
      </c>
      <c r="K17" s="27">
        <f t="shared" si="11"/>
        <v>13.063863389596287</v>
      </c>
      <c r="L17" s="27">
        <f t="shared" si="11"/>
        <v>11.764378685059516</v>
      </c>
      <c r="M17" s="27">
        <f t="shared" si="11"/>
        <v>11.742604961832061</v>
      </c>
      <c r="N17" s="28">
        <f t="shared" si="11"/>
        <v>11.159628220323123</v>
      </c>
    </row>
    <row r="18" spans="1:14" ht="21.75" customHeight="1">
      <c r="A18" s="12" t="s">
        <v>18</v>
      </c>
      <c r="B18" s="13" t="s">
        <v>34</v>
      </c>
      <c r="C18" s="20">
        <v>451</v>
      </c>
      <c r="D18" s="20">
        <v>525</v>
      </c>
      <c r="E18" s="21">
        <v>612</v>
      </c>
      <c r="F18" s="21">
        <v>483</v>
      </c>
      <c r="G18" s="21">
        <v>464</v>
      </c>
      <c r="H18" s="38">
        <v>436</v>
      </c>
      <c r="I18" s="22">
        <f aca="true" t="shared" si="12" ref="I18:N18">(C18/C23)*100</f>
        <v>2.2894563175795724</v>
      </c>
      <c r="J18" s="18">
        <f t="shared" si="12"/>
        <v>2.4173496638732845</v>
      </c>
      <c r="K18" s="18">
        <f t="shared" si="12"/>
        <v>3.0204323363932484</v>
      </c>
      <c r="L18" s="18">
        <f t="shared" si="12"/>
        <v>2.686616976304372</v>
      </c>
      <c r="M18" s="18">
        <f t="shared" si="12"/>
        <v>2.767175572519084</v>
      </c>
      <c r="N18" s="19">
        <f t="shared" si="12"/>
        <v>2.719730522113405</v>
      </c>
    </row>
    <row r="19" spans="1:14" ht="21.75" customHeight="1">
      <c r="A19" s="12" t="s">
        <v>19</v>
      </c>
      <c r="B19" s="13" t="s">
        <v>20</v>
      </c>
      <c r="C19" s="20">
        <v>12562</v>
      </c>
      <c r="D19" s="20">
        <v>14012</v>
      </c>
      <c r="E19" s="21">
        <v>13315</v>
      </c>
      <c r="F19" s="21">
        <v>12397</v>
      </c>
      <c r="G19" s="21">
        <v>11681</v>
      </c>
      <c r="H19" s="38">
        <v>11517</v>
      </c>
      <c r="I19" s="22">
        <f aca="true" t="shared" si="13" ref="I19:N19">(C19/C23)*100</f>
        <v>63.76973450428955</v>
      </c>
      <c r="J19" s="18">
        <f t="shared" si="13"/>
        <v>64.51791140989042</v>
      </c>
      <c r="K19" s="18">
        <f t="shared" si="13"/>
        <v>65.71414470437271</v>
      </c>
      <c r="L19" s="18">
        <f t="shared" si="13"/>
        <v>68.95650239181221</v>
      </c>
      <c r="M19" s="18">
        <f t="shared" si="13"/>
        <v>69.66245229007633</v>
      </c>
      <c r="N19" s="19">
        <f t="shared" si="13"/>
        <v>71.84205601646809</v>
      </c>
    </row>
    <row r="20" spans="1:14" ht="21.75" customHeight="1">
      <c r="A20" s="12" t="s">
        <v>21</v>
      </c>
      <c r="B20" s="13" t="s">
        <v>22</v>
      </c>
      <c r="C20" s="20">
        <v>1002</v>
      </c>
      <c r="D20" s="20">
        <v>979</v>
      </c>
      <c r="E20" s="21">
        <v>862</v>
      </c>
      <c r="F20" s="21">
        <v>795</v>
      </c>
      <c r="G20" s="21">
        <v>702</v>
      </c>
      <c r="H20" s="38">
        <v>642</v>
      </c>
      <c r="I20" s="22">
        <f aca="true" t="shared" si="14" ref="I20:N20">(C20/C23)*100</f>
        <v>5.086552616884106</v>
      </c>
      <c r="J20" s="18">
        <f t="shared" si="14"/>
        <v>4.507781563679897</v>
      </c>
      <c r="K20" s="18">
        <f t="shared" si="14"/>
        <v>4.254269075115981</v>
      </c>
      <c r="L20" s="18">
        <f t="shared" si="14"/>
        <v>4.422071420625208</v>
      </c>
      <c r="M20" s="18">
        <f t="shared" si="14"/>
        <v>4.186545801526718</v>
      </c>
      <c r="N20" s="19">
        <f t="shared" si="14"/>
        <v>4.004740814671574</v>
      </c>
    </row>
    <row r="21" spans="1:14" ht="21.75" customHeight="1">
      <c r="A21" s="12" t="s">
        <v>23</v>
      </c>
      <c r="B21" s="13" t="s">
        <v>24</v>
      </c>
      <c r="C21" s="23">
        <v>757</v>
      </c>
      <c r="D21" s="23">
        <v>1497</v>
      </c>
      <c r="E21" s="24">
        <v>1355</v>
      </c>
      <c r="F21" s="24">
        <v>1074</v>
      </c>
      <c r="G21" s="24">
        <v>969</v>
      </c>
      <c r="H21" s="40">
        <v>852</v>
      </c>
      <c r="I21" s="22">
        <f aca="true" t="shared" si="15" ref="I21:N21">(C21/C23)*100</f>
        <v>3.842834661657952</v>
      </c>
      <c r="J21" s="18">
        <f t="shared" si="15"/>
        <v>6.892899898701538</v>
      </c>
      <c r="K21" s="18">
        <f t="shared" si="15"/>
        <v>6.6873951238772085</v>
      </c>
      <c r="L21" s="18">
        <f t="shared" si="15"/>
        <v>5.973968183335188</v>
      </c>
      <c r="M21" s="18">
        <f t="shared" si="15"/>
        <v>5.778864503816794</v>
      </c>
      <c r="N21" s="19">
        <f t="shared" si="15"/>
        <v>5.31470276339592</v>
      </c>
    </row>
    <row r="22" spans="1:14" ht="21.75" customHeight="1" thickBot="1">
      <c r="A22" s="29" t="s">
        <v>25</v>
      </c>
      <c r="B22" s="30"/>
      <c r="C22" s="31">
        <f aca="true" t="shared" si="16" ref="C22:N22">SUM(C18:C21)</f>
        <v>14772</v>
      </c>
      <c r="D22" s="31">
        <f t="shared" si="16"/>
        <v>17013</v>
      </c>
      <c r="E22" s="31">
        <f t="shared" si="16"/>
        <v>16144</v>
      </c>
      <c r="F22" s="31">
        <f t="shared" si="16"/>
        <v>14749</v>
      </c>
      <c r="G22" s="31">
        <f t="shared" si="16"/>
        <v>13816</v>
      </c>
      <c r="H22" s="41">
        <f t="shared" si="16"/>
        <v>13447</v>
      </c>
      <c r="I22" s="32">
        <f t="shared" si="16"/>
        <v>74.98857810041117</v>
      </c>
      <c r="J22" s="33">
        <f t="shared" si="16"/>
        <v>78.33594253614514</v>
      </c>
      <c r="K22" s="33">
        <f t="shared" si="16"/>
        <v>79.67624123975915</v>
      </c>
      <c r="L22" s="33">
        <f t="shared" si="16"/>
        <v>82.03915897207699</v>
      </c>
      <c r="M22" s="33">
        <f t="shared" si="16"/>
        <v>82.39503816793892</v>
      </c>
      <c r="N22" s="34">
        <f t="shared" si="16"/>
        <v>83.881230116649</v>
      </c>
    </row>
    <row r="23" spans="1:14" ht="21.75" customHeight="1" thickBot="1">
      <c r="A23" s="35" t="s">
        <v>26</v>
      </c>
      <c r="B23" s="36"/>
      <c r="C23" s="31">
        <f aca="true" t="shared" si="17" ref="C23:N23">(C13+C17+C22)</f>
        <v>19699</v>
      </c>
      <c r="D23" s="31">
        <f t="shared" si="17"/>
        <v>21718</v>
      </c>
      <c r="E23" s="31">
        <f t="shared" si="17"/>
        <v>20262</v>
      </c>
      <c r="F23" s="31">
        <f t="shared" si="17"/>
        <v>17978</v>
      </c>
      <c r="G23" s="31">
        <f t="shared" si="17"/>
        <v>16768</v>
      </c>
      <c r="H23" s="41">
        <f t="shared" si="17"/>
        <v>16031</v>
      </c>
      <c r="I23" s="32">
        <f t="shared" si="17"/>
        <v>99.99999999999999</v>
      </c>
      <c r="J23" s="33">
        <f t="shared" si="17"/>
        <v>100</v>
      </c>
      <c r="K23" s="33">
        <f t="shared" si="17"/>
        <v>100</v>
      </c>
      <c r="L23" s="33">
        <f t="shared" si="17"/>
        <v>100</v>
      </c>
      <c r="M23" s="33">
        <f t="shared" si="17"/>
        <v>99.99999999999999</v>
      </c>
      <c r="N23" s="34">
        <f t="shared" si="17"/>
        <v>100</v>
      </c>
    </row>
    <row r="24" ht="15.75">
      <c r="A24" s="1"/>
    </row>
  </sheetData>
  <mergeCells count="6">
    <mergeCell ref="A13:B13"/>
    <mergeCell ref="A17:B17"/>
    <mergeCell ref="A2:N2"/>
    <mergeCell ref="A1:N1"/>
    <mergeCell ref="A4:A5"/>
    <mergeCell ref="B4:B5"/>
  </mergeCells>
  <printOptions horizontalCentered="1"/>
  <pageMargins left="0.17" right="0.23" top="1.26" bottom="0.49" header="1.08" footer="0.26"/>
  <pageSetup horizontalDpi="300" verticalDpi="300" orientation="landscape" paperSize="9" r:id="rId1"/>
  <headerFooter alignWithMargins="0">
    <oddHeader>&amp;RTabuľka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Percentuálne podiely skupín príčin na počte SPÚ v rokoch 1988 - 1995</dc:title>
  <dc:subject/>
  <dc:creator>UBP Bratislava</dc:creator>
  <cp:keywords/>
  <dc:description/>
  <cp:lastModifiedBy>palik</cp:lastModifiedBy>
  <cp:lastPrinted>2002-04-08T08:39:59Z</cp:lastPrinted>
  <dcterms:created xsi:type="dcterms:W3CDTF">1999-03-09T16:54:38Z</dcterms:created>
  <dcterms:modified xsi:type="dcterms:W3CDTF">2002-04-23T11:57:12Z</dcterms:modified>
  <cp:category/>
  <cp:version/>
  <cp:contentType/>
  <cp:contentStatus/>
</cp:coreProperties>
</file>