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árok1" sheetId="1" r:id="rId1"/>
    <sheet name="Hárok2" sheetId="2" r:id="rId2"/>
    <sheet name="Hárok3" sheetId="3" r:id="rId3"/>
  </sheets>
  <definedNames>
    <definedName name="_xlnm.Print_Titles" localSheetId="0">'Hárok1'!$A:$F</definedName>
    <definedName name="_xlnm.Print_Area" localSheetId="0">'Hárok1'!$A:$F</definedName>
  </definedNames>
  <calcPr fullCalcOnLoad="1"/>
</workbook>
</file>

<file path=xl/sharedStrings.xml><?xml version="1.0" encoding="utf-8"?>
<sst xmlns="http://schemas.openxmlformats.org/spreadsheetml/2006/main" count="21" uniqueCount="21">
  <si>
    <t>Stavba</t>
  </si>
  <si>
    <t>BD Ilava 14 b.j.</t>
  </si>
  <si>
    <t>BD Prašice 7 b.j.</t>
  </si>
  <si>
    <t>BD Koliňany 9 b.j.</t>
  </si>
  <si>
    <t>BD Zvolen 66 b.j.</t>
  </si>
  <si>
    <t>ZRN s nižšou DPH</t>
  </si>
  <si>
    <t>ZRN s základnou DPH</t>
  </si>
  <si>
    <t>BD Leopoldov 19 b.j.</t>
  </si>
  <si>
    <t>ZRN bez DPH v Sk</t>
  </si>
  <si>
    <t>ZRN s DPH v Sk</t>
  </si>
  <si>
    <t>Nárast ZRN v %</t>
  </si>
  <si>
    <t>BD Trstice - odlišný štandard</t>
  </si>
  <si>
    <t>Priemer všetkých bytových stavieb</t>
  </si>
  <si>
    <t>Vplyv zmeny sadzieb DPH pri výstavbe bytových domov</t>
  </si>
  <si>
    <t>Sadzba DPH</t>
  </si>
  <si>
    <t>znížená</t>
  </si>
  <si>
    <t>základná</t>
  </si>
  <si>
    <t>Priemer byt. stavieb  bez odlišného štand.</t>
  </si>
  <si>
    <t xml:space="preserve">Poznámka: </t>
  </si>
  <si>
    <t>kurzívou sú uvedené pôvodné sadzby DPH a s tým súvisiace výpočty</t>
  </si>
  <si>
    <t>normálnym typom písma sú uvedené upravené sadzby DPH a s tým súvisiace výpočty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</si>
</sst>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/>
    </xf>
    <xf numFmtId="9" fontId="3" fillId="0" borderId="8" xfId="0" applyNumberFormat="1" applyFont="1" applyBorder="1" applyAlignment="1">
      <alignment/>
    </xf>
    <xf numFmtId="9" fontId="1" fillId="0" borderId="7" xfId="0" applyNumberFormat="1" applyFont="1" applyBorder="1" applyAlignment="1">
      <alignment/>
    </xf>
    <xf numFmtId="9" fontId="3" fillId="0" borderId="9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9" fontId="3" fillId="0" borderId="14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1" fillId="0" borderId="1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L9" sqref="L9"/>
    </sheetView>
  </sheetViews>
  <sheetFormatPr defaultColWidth="9.00390625" defaultRowHeight="12.75"/>
  <cols>
    <col min="1" max="1" width="26.375" style="0" customWidth="1"/>
    <col min="2" max="2" width="12.875" style="0" customWidth="1"/>
    <col min="3" max="3" width="12.125" style="0" bestFit="1" customWidth="1"/>
    <col min="4" max="4" width="9.25390625" style="0" bestFit="1" customWidth="1"/>
    <col min="5" max="5" width="17.875" style="0" customWidth="1"/>
    <col min="6" max="6" width="14.75390625" style="0" customWidth="1"/>
    <col min="7" max="7" width="0" style="0" hidden="1" customWidth="1"/>
    <col min="8" max="8" width="16.75390625" style="0" hidden="1" customWidth="1"/>
    <col min="9" max="9" width="19.875" style="0" hidden="1" customWidth="1"/>
  </cols>
  <sheetData>
    <row r="1" spans="1:4" ht="12.75">
      <c r="A1" s="2" t="s">
        <v>13</v>
      </c>
      <c r="B1" s="2"/>
      <c r="C1" s="2"/>
      <c r="D1" s="2"/>
    </row>
    <row r="2" ht="23.25" customHeight="1" thickBot="1"/>
    <row r="3" spans="1:6" ht="23.25" customHeight="1">
      <c r="A3" s="51" t="s">
        <v>0</v>
      </c>
      <c r="B3" s="53" t="s">
        <v>8</v>
      </c>
      <c r="C3" s="49" t="s">
        <v>14</v>
      </c>
      <c r="D3" s="50"/>
      <c r="E3" s="50" t="s">
        <v>9</v>
      </c>
      <c r="F3" s="47" t="s">
        <v>10</v>
      </c>
    </row>
    <row r="4" spans="1:9" ht="29.25" customHeight="1" thickBot="1">
      <c r="A4" s="52"/>
      <c r="B4" s="54"/>
      <c r="C4" s="14" t="s">
        <v>15</v>
      </c>
      <c r="D4" s="9" t="s">
        <v>16</v>
      </c>
      <c r="E4" s="55"/>
      <c r="F4" s="48"/>
      <c r="H4" t="s">
        <v>5</v>
      </c>
      <c r="I4" t="s">
        <v>6</v>
      </c>
    </row>
    <row r="5" spans="1:9" ht="12.75">
      <c r="A5" s="43" t="s">
        <v>1</v>
      </c>
      <c r="B5" s="45">
        <v>15386000</v>
      </c>
      <c r="C5" s="15">
        <v>0.1</v>
      </c>
      <c r="D5" s="11">
        <v>0.23</v>
      </c>
      <c r="E5" s="39">
        <f>B5+C6+D6</f>
        <v>17000780</v>
      </c>
      <c r="F5" s="41">
        <f>(E7/E5-1)*100</f>
        <v>3.378786149811952</v>
      </c>
      <c r="H5" s="1">
        <v>14800000</v>
      </c>
      <c r="I5" s="1">
        <f>B5-H5</f>
        <v>586000</v>
      </c>
    </row>
    <row r="6" spans="1:9" ht="12.75">
      <c r="A6" s="30"/>
      <c r="B6" s="33"/>
      <c r="C6" s="16">
        <f>H5*C5</f>
        <v>1480000</v>
      </c>
      <c r="D6" s="10">
        <f>I5*D5</f>
        <v>134780</v>
      </c>
      <c r="E6" s="36"/>
      <c r="F6" s="27"/>
      <c r="H6" s="1"/>
      <c r="I6" s="1"/>
    </row>
    <row r="7" spans="1:9" ht="12.75">
      <c r="A7" s="30"/>
      <c r="B7" s="33"/>
      <c r="C7" s="17">
        <v>0.14</v>
      </c>
      <c r="D7" s="12">
        <v>0.2</v>
      </c>
      <c r="E7" s="37">
        <f>B5+C8+D8</f>
        <v>17575200</v>
      </c>
      <c r="F7" s="27"/>
      <c r="H7" s="1"/>
      <c r="I7" s="1"/>
    </row>
    <row r="8" spans="1:9" ht="13.5" thickBot="1">
      <c r="A8" s="44"/>
      <c r="B8" s="46"/>
      <c r="C8" s="18">
        <f>H5*C7</f>
        <v>2072000.0000000002</v>
      </c>
      <c r="D8" s="3">
        <f>I5*D7</f>
        <v>117200</v>
      </c>
      <c r="E8" s="40"/>
      <c r="F8" s="42"/>
      <c r="H8" s="1"/>
      <c r="I8" s="1"/>
    </row>
    <row r="9" spans="1:9" ht="12.75">
      <c r="A9" s="29" t="s">
        <v>2</v>
      </c>
      <c r="B9" s="32">
        <v>9685000</v>
      </c>
      <c r="C9" s="19">
        <v>0.1</v>
      </c>
      <c r="D9" s="13">
        <v>0.23</v>
      </c>
      <c r="E9" s="35">
        <f>B9+C10+D10</f>
        <v>10691850</v>
      </c>
      <c r="F9" s="26">
        <f>(E11/E9-1)*100</f>
        <v>3.430182802789039</v>
      </c>
      <c r="H9" s="1">
        <v>9390000</v>
      </c>
      <c r="I9" s="1">
        <f>B9-H9</f>
        <v>295000</v>
      </c>
    </row>
    <row r="10" spans="1:9" ht="12.75">
      <c r="A10" s="30"/>
      <c r="B10" s="33"/>
      <c r="C10" s="16">
        <f>H9*C9</f>
        <v>939000</v>
      </c>
      <c r="D10" s="10">
        <f>I9*D9</f>
        <v>67850</v>
      </c>
      <c r="E10" s="36"/>
      <c r="F10" s="27"/>
      <c r="H10" s="1"/>
      <c r="I10" s="1"/>
    </row>
    <row r="11" spans="1:9" ht="12.75">
      <c r="A11" s="30"/>
      <c r="B11" s="33"/>
      <c r="C11" s="17">
        <v>0.14</v>
      </c>
      <c r="D11" s="12">
        <v>0.2</v>
      </c>
      <c r="E11" s="37">
        <f>B9+C12+D12</f>
        <v>11058600</v>
      </c>
      <c r="F11" s="27"/>
      <c r="H11" s="1"/>
      <c r="I11" s="1"/>
    </row>
    <row r="12" spans="1:9" ht="13.5" thickBot="1">
      <c r="A12" s="31"/>
      <c r="B12" s="34"/>
      <c r="C12" s="20">
        <f>H9*C11</f>
        <v>1314600.0000000002</v>
      </c>
      <c r="D12" s="4">
        <f>I9*D11</f>
        <v>59000</v>
      </c>
      <c r="E12" s="38"/>
      <c r="F12" s="28"/>
      <c r="H12" s="1"/>
      <c r="I12" s="1"/>
    </row>
    <row r="13" spans="1:9" ht="12.75">
      <c r="A13" s="43" t="s">
        <v>3</v>
      </c>
      <c r="B13" s="45">
        <v>11797000</v>
      </c>
      <c r="C13" s="15">
        <v>0.1</v>
      </c>
      <c r="D13" s="11">
        <v>0.23</v>
      </c>
      <c r="E13" s="39">
        <f>B13+C14+D14</f>
        <v>13076410</v>
      </c>
      <c r="F13" s="41">
        <f>(E15/E13-1)*100</f>
        <v>3.1980490058051148</v>
      </c>
      <c r="H13" s="1">
        <v>11030000</v>
      </c>
      <c r="I13" s="1">
        <f>B13-H13</f>
        <v>767000</v>
      </c>
    </row>
    <row r="14" spans="1:9" ht="12.75">
      <c r="A14" s="30"/>
      <c r="B14" s="33"/>
      <c r="C14" s="16">
        <f>H13*C13</f>
        <v>1103000</v>
      </c>
      <c r="D14" s="10">
        <f>I13*D13</f>
        <v>176410</v>
      </c>
      <c r="E14" s="36"/>
      <c r="F14" s="27"/>
      <c r="H14" s="1"/>
      <c r="I14" s="1"/>
    </row>
    <row r="15" spans="1:9" ht="12.75">
      <c r="A15" s="30"/>
      <c r="B15" s="33"/>
      <c r="C15" s="17">
        <v>0.14</v>
      </c>
      <c r="D15" s="12">
        <v>0.2</v>
      </c>
      <c r="E15" s="37">
        <f>B13+C16+D16</f>
        <v>13494600</v>
      </c>
      <c r="F15" s="27"/>
      <c r="H15" s="1"/>
      <c r="I15" s="1"/>
    </row>
    <row r="16" spans="1:9" ht="13.5" thickBot="1">
      <c r="A16" s="44"/>
      <c r="B16" s="46"/>
      <c r="C16" s="18">
        <f>H13*C15</f>
        <v>1544200.0000000002</v>
      </c>
      <c r="D16" s="3">
        <f>I13*D15</f>
        <v>153400</v>
      </c>
      <c r="E16" s="40"/>
      <c r="F16" s="42"/>
      <c r="H16" s="1"/>
      <c r="I16" s="1"/>
    </row>
    <row r="17" spans="1:9" ht="12.75">
      <c r="A17" s="29" t="s">
        <v>4</v>
      </c>
      <c r="B17" s="32">
        <v>59440309</v>
      </c>
      <c r="C17" s="19">
        <v>0.1</v>
      </c>
      <c r="D17" s="13">
        <v>0.23</v>
      </c>
      <c r="E17" s="35">
        <f>B17+C18+D18</f>
        <v>65814420.07</v>
      </c>
      <c r="F17" s="26">
        <f>(E19/E17-1)*100</f>
        <v>3.2607302893765233</v>
      </c>
      <c r="H17" s="1">
        <v>56132000</v>
      </c>
      <c r="I17" s="1">
        <f>B17-H17</f>
        <v>3308309</v>
      </c>
    </row>
    <row r="18" spans="1:9" ht="12.75">
      <c r="A18" s="30"/>
      <c r="B18" s="33"/>
      <c r="C18" s="16">
        <f>H17*C17</f>
        <v>5613200</v>
      </c>
      <c r="D18" s="10">
        <f>I17*D17</f>
        <v>760911.0700000001</v>
      </c>
      <c r="E18" s="36"/>
      <c r="F18" s="27"/>
      <c r="H18" s="1"/>
      <c r="I18" s="1"/>
    </row>
    <row r="19" spans="1:9" ht="12.75">
      <c r="A19" s="30"/>
      <c r="B19" s="33"/>
      <c r="C19" s="17">
        <v>0.14</v>
      </c>
      <c r="D19" s="12">
        <v>0.2</v>
      </c>
      <c r="E19" s="37">
        <f>B17+C20+D20</f>
        <v>67960450.8</v>
      </c>
      <c r="F19" s="27"/>
      <c r="H19" s="1"/>
      <c r="I19" s="1"/>
    </row>
    <row r="20" spans="1:9" ht="13.5" thickBot="1">
      <c r="A20" s="31"/>
      <c r="B20" s="34"/>
      <c r="C20" s="20">
        <f>H17*C19</f>
        <v>7858480.000000001</v>
      </c>
      <c r="D20" s="4">
        <f>I17*D19</f>
        <v>661661.8</v>
      </c>
      <c r="E20" s="38"/>
      <c r="F20" s="28"/>
      <c r="H20" s="1"/>
      <c r="I20" s="1"/>
    </row>
    <row r="21" spans="1:9" ht="12.75">
      <c r="A21" s="43" t="s">
        <v>7</v>
      </c>
      <c r="B21" s="45">
        <v>14608000</v>
      </c>
      <c r="C21" s="15">
        <v>0.1</v>
      </c>
      <c r="D21" s="11">
        <v>0.23</v>
      </c>
      <c r="E21" s="39">
        <f>B21+C22+D22</f>
        <v>16177350</v>
      </c>
      <c r="F21" s="41">
        <f>(E23/E21-1)*100</f>
        <v>3.250656009791464</v>
      </c>
      <c r="H21" s="1">
        <v>13773000</v>
      </c>
      <c r="I21" s="1">
        <f>B21-H21</f>
        <v>835000</v>
      </c>
    </row>
    <row r="22" spans="1:9" ht="12.75">
      <c r="A22" s="30"/>
      <c r="B22" s="33"/>
      <c r="C22" s="16">
        <f>H21*C21</f>
        <v>1377300</v>
      </c>
      <c r="D22" s="10">
        <f>I21*D21</f>
        <v>192050</v>
      </c>
      <c r="E22" s="36"/>
      <c r="F22" s="27"/>
      <c r="H22" s="1"/>
      <c r="I22" s="1"/>
    </row>
    <row r="23" spans="1:9" ht="12.75">
      <c r="A23" s="30"/>
      <c r="B23" s="33"/>
      <c r="C23" s="17">
        <v>0.14</v>
      </c>
      <c r="D23" s="12">
        <v>0.2</v>
      </c>
      <c r="E23" s="37">
        <f>B21+C24+D24</f>
        <v>16703220</v>
      </c>
      <c r="F23" s="27"/>
      <c r="H23" s="1"/>
      <c r="I23" s="1"/>
    </row>
    <row r="24" spans="1:9" ht="13.5" thickBot="1">
      <c r="A24" s="44"/>
      <c r="B24" s="46"/>
      <c r="C24" s="18">
        <f>H21*C23</f>
        <v>1928220.0000000002</v>
      </c>
      <c r="D24" s="3">
        <f>I21*D23</f>
        <v>167000</v>
      </c>
      <c r="E24" s="40"/>
      <c r="F24" s="42"/>
      <c r="H24" s="1"/>
      <c r="I24" s="1"/>
    </row>
    <row r="25" spans="1:9" ht="12.75">
      <c r="A25" s="29" t="s">
        <v>11</v>
      </c>
      <c r="B25" s="32">
        <v>9831000</v>
      </c>
      <c r="C25" s="19">
        <v>0.1</v>
      </c>
      <c r="D25" s="13">
        <v>0.23</v>
      </c>
      <c r="E25" s="35">
        <f>B25+C26+D26</f>
        <v>10841530</v>
      </c>
      <c r="F25" s="26">
        <f>(E27/E25-1)*100</f>
        <v>3.490927940982491</v>
      </c>
      <c r="H25" s="1">
        <v>9620000</v>
      </c>
      <c r="I25" s="1">
        <f>B25-H25</f>
        <v>211000</v>
      </c>
    </row>
    <row r="26" spans="1:9" ht="12.75">
      <c r="A26" s="30"/>
      <c r="B26" s="33"/>
      <c r="C26" s="16">
        <f>H25*C25</f>
        <v>962000</v>
      </c>
      <c r="D26" s="10">
        <f>I25*D25</f>
        <v>48530</v>
      </c>
      <c r="E26" s="36"/>
      <c r="F26" s="27"/>
      <c r="H26" s="1"/>
      <c r="I26" s="1"/>
    </row>
    <row r="27" spans="1:6" ht="12.75">
      <c r="A27" s="30"/>
      <c r="B27" s="33"/>
      <c r="C27" s="17">
        <v>0.14</v>
      </c>
      <c r="D27" s="12">
        <v>0.2</v>
      </c>
      <c r="E27" s="37">
        <f>B25+C28+D28</f>
        <v>11220000</v>
      </c>
      <c r="F27" s="27"/>
    </row>
    <row r="28" spans="1:6" ht="13.5" thickBot="1">
      <c r="A28" s="31"/>
      <c r="B28" s="34"/>
      <c r="C28" s="20">
        <f>H25*C27</f>
        <v>1346800.0000000002</v>
      </c>
      <c r="D28" s="4">
        <f>I25*D27</f>
        <v>42200</v>
      </c>
      <c r="E28" s="38"/>
      <c r="F28" s="28"/>
    </row>
    <row r="29" spans="1:6" ht="24.75" customHeight="1">
      <c r="A29" s="22" t="s">
        <v>12</v>
      </c>
      <c r="B29" s="23"/>
      <c r="C29" s="7"/>
      <c r="D29" s="7"/>
      <c r="E29" s="7"/>
      <c r="F29" s="8">
        <f>SUM(F5:F28)/6</f>
        <v>3.3348886997594307</v>
      </c>
    </row>
    <row r="30" spans="1:6" ht="24.75" customHeight="1" thickBot="1">
      <c r="A30" s="24" t="s">
        <v>17</v>
      </c>
      <c r="B30" s="25"/>
      <c r="C30" s="5"/>
      <c r="D30" s="5"/>
      <c r="E30" s="5"/>
      <c r="F30" s="6">
        <f>(F21+F17+F13+F9+F5)/5</f>
        <v>3.3036808515148186</v>
      </c>
    </row>
    <row r="32" ht="12.75">
      <c r="A32" t="s">
        <v>18</v>
      </c>
    </row>
    <row r="33" spans="1:4" ht="12.75">
      <c r="A33" s="21" t="s">
        <v>19</v>
      </c>
      <c r="B33" s="21"/>
      <c r="C33" s="21"/>
      <c r="D33" s="21"/>
    </row>
    <row r="34" ht="12.75">
      <c r="A34" t="s">
        <v>20</v>
      </c>
    </row>
  </sheetData>
  <mergeCells count="37">
    <mergeCell ref="F3:F4"/>
    <mergeCell ref="C3:D3"/>
    <mergeCell ref="A3:A4"/>
    <mergeCell ref="B3:B4"/>
    <mergeCell ref="E3:E4"/>
    <mergeCell ref="A5:A8"/>
    <mergeCell ref="B5:B8"/>
    <mergeCell ref="B17:B20"/>
    <mergeCell ref="E17:E18"/>
    <mergeCell ref="E19:E20"/>
    <mergeCell ref="F13:F16"/>
    <mergeCell ref="E5:E6"/>
    <mergeCell ref="E7:E8"/>
    <mergeCell ref="F5:F8"/>
    <mergeCell ref="E9:E10"/>
    <mergeCell ref="F17:F20"/>
    <mergeCell ref="A9:A12"/>
    <mergeCell ref="A13:A16"/>
    <mergeCell ref="A17:A20"/>
    <mergeCell ref="E11:E12"/>
    <mergeCell ref="F9:F12"/>
    <mergeCell ref="B9:B12"/>
    <mergeCell ref="B13:B16"/>
    <mergeCell ref="E13:E14"/>
    <mergeCell ref="E15:E16"/>
    <mergeCell ref="E21:E22"/>
    <mergeCell ref="E23:E24"/>
    <mergeCell ref="F21:F24"/>
    <mergeCell ref="A21:A24"/>
    <mergeCell ref="B21:B24"/>
    <mergeCell ref="A29:B29"/>
    <mergeCell ref="A30:B30"/>
    <mergeCell ref="F25:F28"/>
    <mergeCell ref="A25:A28"/>
    <mergeCell ref="B25:B28"/>
    <mergeCell ref="E25:E26"/>
    <mergeCell ref="E27:E28"/>
  </mergeCells>
  <printOptions/>
  <pageMargins left="0.3937007874015748" right="0.3937007874015748" top="1.968503937007874" bottom="0.984251968503937" header="0.5118110236220472" footer="0.5118110236220472"/>
  <pageSetup horizontalDpi="600" verticalDpi="600" orientation="portrait" paperSize="9" r:id="rId1"/>
  <headerFooter alignWithMargins="0">
    <oddHeader>&amp;RPríloha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Krajčíková</dc:creator>
  <cp:keywords/>
  <dc:description/>
  <cp:lastModifiedBy>Viera Hlaváčová</cp:lastModifiedBy>
  <cp:lastPrinted>2003-02-17T07:57:05Z</cp:lastPrinted>
  <dcterms:created xsi:type="dcterms:W3CDTF">2002-12-10T13:35:40Z</dcterms:created>
  <dcterms:modified xsi:type="dcterms:W3CDTF">2003-02-17T07:57:08Z</dcterms:modified>
  <cp:category/>
  <cp:version/>
  <cp:contentType/>
  <cp:contentStatus/>
</cp:coreProperties>
</file>