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<sst xmlns="http://schemas.openxmlformats.org/spreadsheetml/2006/main" count="42" uniqueCount="28">
  <si>
    <t>Σ</t>
  </si>
  <si>
    <t>CFCU</t>
  </si>
  <si>
    <t>RDSA</t>
  </si>
  <si>
    <t>CSDF</t>
  </si>
  <si>
    <t>FM</t>
  </si>
  <si>
    <t>SR 1999</t>
  </si>
  <si>
    <t>SR 2000</t>
  </si>
  <si>
    <t>SR 2001</t>
  </si>
  <si>
    <t>SR 2002</t>
  </si>
  <si>
    <t>Spolu</t>
  </si>
  <si>
    <t xml:space="preserve">% </t>
  </si>
  <si>
    <t xml:space="preserve">CFCU </t>
  </si>
  <si>
    <t>NADSME</t>
  </si>
  <si>
    <t>Celkovo alokované</t>
  </si>
  <si>
    <t>€</t>
  </si>
  <si>
    <t>SKK</t>
  </si>
  <si>
    <t>Impl. agentúra</t>
  </si>
  <si>
    <t xml:space="preserve">Platby </t>
  </si>
  <si>
    <t>Príjem NF</t>
  </si>
  <si>
    <t>x</t>
  </si>
  <si>
    <t>Kurz EUR k 13.1. 2004 - 40,641 SKK</t>
  </si>
  <si>
    <t>Komunit. progr.</t>
  </si>
  <si>
    <t>Kom. Progr.</t>
  </si>
  <si>
    <r>
      <t>Tabuľka č. 2</t>
    </r>
    <r>
      <rPr>
        <sz val="10"/>
        <rFont val="Arial"/>
        <family val="0"/>
      </rPr>
      <t>: Podiel implementačných agentúr na čerpaní prostriedkov PHARE v roku 2003</t>
    </r>
  </si>
  <si>
    <r>
      <t>Tabuľka č. 1:</t>
    </r>
    <r>
      <rPr>
        <sz val="10"/>
        <rFont val="Arial"/>
        <family val="2"/>
      </rPr>
      <t xml:space="preserve"> Súhrnný prehľad finančných tokov prostriedkov PHARE v roku 2003</t>
    </r>
  </si>
  <si>
    <t>IA</t>
  </si>
  <si>
    <t>%</t>
  </si>
  <si>
    <t>Príloha č 1</t>
  </si>
</sst>
</file>

<file path=xl/styles.xml><?xml version="1.0" encoding="utf-8"?>
<styleSheet xmlns="http://schemas.openxmlformats.org/spreadsheetml/2006/main">
  <numFmts count="13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0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0" fillId="0" borderId="1" xfId="0" applyBorder="1" applyAlignment="1">
      <alignment/>
    </xf>
    <xf numFmtId="0" fontId="3" fillId="0" borderId="0" xfId="0" applyFont="1" applyAlignment="1">
      <alignment/>
    </xf>
    <xf numFmtId="3" fontId="1" fillId="0" borderId="0" xfId="0" applyNumberFormat="1" applyFont="1" applyAlignment="1">
      <alignment/>
    </xf>
    <xf numFmtId="3" fontId="0" fillId="0" borderId="2" xfId="0" applyNumberFormat="1" applyBorder="1" applyAlignment="1">
      <alignment/>
    </xf>
    <xf numFmtId="3" fontId="1" fillId="0" borderId="3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7" xfId="0" applyNumberFormat="1" applyBorder="1" applyAlignment="1">
      <alignment/>
    </xf>
    <xf numFmtId="3" fontId="0" fillId="0" borderId="8" xfId="0" applyNumberFormat="1" applyBorder="1" applyAlignment="1">
      <alignment/>
    </xf>
    <xf numFmtId="3" fontId="1" fillId="0" borderId="9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1" fillId="0" borderId="11" xfId="0" applyNumberFormat="1" applyFont="1" applyBorder="1" applyAlignment="1">
      <alignment/>
    </xf>
    <xf numFmtId="3" fontId="0" fillId="0" borderId="12" xfId="0" applyNumberFormat="1" applyBorder="1" applyAlignment="1">
      <alignment/>
    </xf>
    <xf numFmtId="14" fontId="0" fillId="0" borderId="0" xfId="0" applyNumberFormat="1" applyAlignment="1">
      <alignment/>
    </xf>
    <xf numFmtId="4" fontId="1" fillId="0" borderId="13" xfId="0" applyNumberFormat="1" applyFont="1" applyBorder="1" applyAlignment="1">
      <alignment/>
    </xf>
    <xf numFmtId="0" fontId="1" fillId="0" borderId="14" xfId="0" applyFont="1" applyBorder="1" applyAlignment="1">
      <alignment horizontal="center"/>
    </xf>
    <xf numFmtId="3" fontId="1" fillId="0" borderId="14" xfId="0" applyNumberFormat="1" applyFont="1" applyBorder="1" applyAlignment="1">
      <alignment/>
    </xf>
    <xf numFmtId="0" fontId="2" fillId="0" borderId="0" xfId="0" applyFont="1" applyAlignment="1">
      <alignment/>
    </xf>
    <xf numFmtId="0" fontId="1" fillId="0" borderId="15" xfId="0" applyFont="1" applyBorder="1" applyAlignment="1">
      <alignment horizontal="center"/>
    </xf>
    <xf numFmtId="0" fontId="0" fillId="2" borderId="16" xfId="0" applyFill="1" applyBorder="1" applyAlignment="1">
      <alignment/>
    </xf>
    <xf numFmtId="4" fontId="1" fillId="2" borderId="17" xfId="0" applyNumberFormat="1" applyFont="1" applyFill="1" applyBorder="1" applyAlignment="1">
      <alignment/>
    </xf>
    <xf numFmtId="0" fontId="4" fillId="2" borderId="0" xfId="0" applyFont="1" applyFill="1" applyAlignment="1">
      <alignment horizontal="center"/>
    </xf>
    <xf numFmtId="4" fontId="1" fillId="2" borderId="18" xfId="0" applyNumberFormat="1" applyFont="1" applyFill="1" applyBorder="1" applyAlignment="1">
      <alignment horizontal="center"/>
    </xf>
    <xf numFmtId="3" fontId="1" fillId="2" borderId="13" xfId="0" applyNumberFormat="1" applyFont="1" applyFill="1" applyBorder="1" applyAlignment="1">
      <alignment/>
    </xf>
    <xf numFmtId="0" fontId="4" fillId="2" borderId="9" xfId="0" applyFont="1" applyFill="1" applyBorder="1" applyAlignment="1">
      <alignment horizontal="center"/>
    </xf>
    <xf numFmtId="3" fontId="0" fillId="0" borderId="19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20" xfId="0" applyNumberFormat="1" applyBorder="1" applyAlignment="1">
      <alignment/>
    </xf>
    <xf numFmtId="0" fontId="0" fillId="2" borderId="21" xfId="0" applyFill="1" applyBorder="1" applyAlignment="1">
      <alignment/>
    </xf>
    <xf numFmtId="3" fontId="1" fillId="2" borderId="22" xfId="0" applyNumberFormat="1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3" fontId="0" fillId="0" borderId="23" xfId="0" applyNumberFormat="1" applyBorder="1" applyAlignment="1">
      <alignment/>
    </xf>
    <xf numFmtId="3" fontId="1" fillId="0" borderId="24" xfId="0" applyNumberFormat="1" applyFont="1" applyBorder="1" applyAlignment="1">
      <alignment/>
    </xf>
    <xf numFmtId="3" fontId="1" fillId="0" borderId="25" xfId="0" applyNumberFormat="1" applyFont="1" applyBorder="1" applyAlignment="1">
      <alignment/>
    </xf>
    <xf numFmtId="4" fontId="0" fillId="0" borderId="26" xfId="0" applyNumberFormat="1" applyBorder="1" applyAlignment="1">
      <alignment/>
    </xf>
    <xf numFmtId="168" fontId="0" fillId="0" borderId="27" xfId="0" applyNumberFormat="1" applyBorder="1" applyAlignment="1">
      <alignment/>
    </xf>
    <xf numFmtId="168" fontId="0" fillId="0" borderId="28" xfId="0" applyNumberFormat="1" applyBorder="1" applyAlignment="1">
      <alignment/>
    </xf>
    <xf numFmtId="168" fontId="0" fillId="0" borderId="26" xfId="0" applyNumberFormat="1" applyBorder="1" applyAlignment="1">
      <alignment/>
    </xf>
    <xf numFmtId="168" fontId="0" fillId="0" borderId="29" xfId="0" applyNumberFormat="1" applyBorder="1" applyAlignment="1">
      <alignment/>
    </xf>
    <xf numFmtId="168" fontId="0" fillId="0" borderId="30" xfId="0" applyNumberFormat="1" applyBorder="1" applyAlignment="1">
      <alignment/>
    </xf>
    <xf numFmtId="3" fontId="0" fillId="0" borderId="16" xfId="0" applyNumberFormat="1" applyBorder="1" applyAlignment="1">
      <alignment/>
    </xf>
    <xf numFmtId="4" fontId="1" fillId="0" borderId="17" xfId="0" applyNumberFormat="1" applyFont="1" applyBorder="1" applyAlignment="1">
      <alignment/>
    </xf>
    <xf numFmtId="4" fontId="1" fillId="0" borderId="22" xfId="0" applyNumberFormat="1" applyFont="1" applyBorder="1" applyAlignment="1">
      <alignment/>
    </xf>
    <xf numFmtId="4" fontId="0" fillId="0" borderId="16" xfId="0" applyNumberFormat="1" applyBorder="1" applyAlignment="1">
      <alignment/>
    </xf>
    <xf numFmtId="4" fontId="0" fillId="0" borderId="20" xfId="0" applyNumberFormat="1" applyBorder="1" applyAlignment="1">
      <alignment/>
    </xf>
    <xf numFmtId="0" fontId="1" fillId="0" borderId="17" xfId="0" applyFont="1" applyBorder="1" applyAlignment="1">
      <alignment/>
    </xf>
    <xf numFmtId="3" fontId="0" fillId="0" borderId="31" xfId="0" applyNumberFormat="1" applyBorder="1" applyAlignment="1">
      <alignment/>
    </xf>
    <xf numFmtId="3" fontId="0" fillId="0" borderId="3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33" xfId="0" applyNumberFormat="1" applyBorder="1" applyAlignment="1">
      <alignment/>
    </xf>
    <xf numFmtId="3" fontId="0" fillId="0" borderId="34" xfId="0" applyNumberFormat="1" applyBorder="1" applyAlignment="1">
      <alignment/>
    </xf>
    <xf numFmtId="3" fontId="0" fillId="0" borderId="35" xfId="0" applyNumberFormat="1" applyBorder="1" applyAlignment="1">
      <alignment/>
    </xf>
    <xf numFmtId="4" fontId="0" fillId="0" borderId="17" xfId="0" applyNumberFormat="1" applyBorder="1" applyAlignment="1">
      <alignment/>
    </xf>
    <xf numFmtId="0" fontId="3" fillId="0" borderId="13" xfId="0" applyFont="1" applyBorder="1" applyAlignment="1">
      <alignment/>
    </xf>
    <xf numFmtId="4" fontId="1" fillId="2" borderId="17" xfId="0" applyNumberFormat="1" applyFont="1" applyFill="1" applyBorder="1" applyAlignment="1">
      <alignment horizontal="center"/>
    </xf>
    <xf numFmtId="168" fontId="0" fillId="0" borderId="0" xfId="0" applyNumberFormat="1" applyAlignment="1">
      <alignment/>
    </xf>
    <xf numFmtId="0" fontId="0" fillId="0" borderId="0" xfId="0" applyAlignment="1">
      <alignment horizontal="center"/>
    </xf>
    <xf numFmtId="4" fontId="1" fillId="2" borderId="36" xfId="0" applyNumberFormat="1" applyFont="1" applyFill="1" applyBorder="1" applyAlignment="1">
      <alignment horizontal="center" wrapText="1" shrinkToFit="1"/>
    </xf>
    <xf numFmtId="3" fontId="1" fillId="2" borderId="37" xfId="0" applyNumberFormat="1" applyFont="1" applyFill="1" applyBorder="1" applyAlignment="1">
      <alignment horizontal="center"/>
    </xf>
    <xf numFmtId="3" fontId="1" fillId="2" borderId="36" xfId="0" applyNumberFormat="1" applyFont="1" applyFill="1" applyBorder="1" applyAlignment="1">
      <alignment horizontal="center"/>
    </xf>
    <xf numFmtId="3" fontId="1" fillId="2" borderId="30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workbookViewId="0" topLeftCell="A1">
      <selection activeCell="D1" sqref="D1"/>
    </sheetView>
  </sheetViews>
  <sheetFormatPr defaultColWidth="9.140625" defaultRowHeight="12.75"/>
  <cols>
    <col min="1" max="1" width="9.7109375" style="0" customWidth="1"/>
    <col min="2" max="2" width="17.8515625" style="0" customWidth="1"/>
    <col min="3" max="3" width="13.00390625" style="0" customWidth="1"/>
    <col min="4" max="4" width="15.28125" style="0" customWidth="1"/>
    <col min="5" max="5" width="14.421875" style="0" customWidth="1"/>
    <col min="6" max="6" width="10.57421875" style="0" customWidth="1"/>
    <col min="7" max="7" width="12.8515625" style="0" customWidth="1"/>
    <col min="8" max="8" width="6.8515625" style="0" customWidth="1"/>
    <col min="10" max="10" width="12.7109375" style="60" bestFit="1" customWidth="1"/>
  </cols>
  <sheetData>
    <row r="1" ht="12.75">
      <c r="A1" s="1" t="s">
        <v>27</v>
      </c>
    </row>
    <row r="3" spans="1:8" ht="13.5" thickBot="1">
      <c r="A3" s="2" t="s">
        <v>24</v>
      </c>
      <c r="B3" s="2"/>
      <c r="C3" s="2"/>
      <c r="D3" s="2"/>
      <c r="E3" s="5"/>
      <c r="F3" s="5"/>
      <c r="G3" s="5"/>
      <c r="H3" s="5"/>
    </row>
    <row r="4" spans="1:8" ht="12.75">
      <c r="A4" s="24"/>
      <c r="B4" s="24"/>
      <c r="C4" s="62" t="s">
        <v>18</v>
      </c>
      <c r="D4" s="62"/>
      <c r="E4" s="63" t="s">
        <v>17</v>
      </c>
      <c r="F4" s="64"/>
      <c r="G4" s="65"/>
      <c r="H4" s="33"/>
    </row>
    <row r="5" spans="1:8" ht="16.5" thickBot="1">
      <c r="A5" s="59" t="s">
        <v>4</v>
      </c>
      <c r="B5" s="25" t="s">
        <v>13</v>
      </c>
      <c r="C5" s="26" t="s">
        <v>14</v>
      </c>
      <c r="D5" s="27" t="s">
        <v>15</v>
      </c>
      <c r="E5" s="28" t="s">
        <v>16</v>
      </c>
      <c r="F5" s="29" t="s">
        <v>14</v>
      </c>
      <c r="G5" s="35" t="s">
        <v>15</v>
      </c>
      <c r="H5" s="34" t="s">
        <v>10</v>
      </c>
    </row>
    <row r="6" spans="1:8" ht="12.75">
      <c r="A6" s="49" t="s">
        <v>5</v>
      </c>
      <c r="B6" s="45">
        <v>82033707.22</v>
      </c>
      <c r="C6" s="54">
        <v>0</v>
      </c>
      <c r="D6" s="51">
        <v>0</v>
      </c>
      <c r="E6" s="36" t="s">
        <v>1</v>
      </c>
      <c r="F6" s="10">
        <v>3369094</v>
      </c>
      <c r="G6" s="11">
        <f>F6*40.641</f>
        <v>136923349.254</v>
      </c>
      <c r="H6" s="40">
        <f>F6/F8*100</f>
        <v>95.4819507588747</v>
      </c>
    </row>
    <row r="7" spans="1:8" ht="12.75">
      <c r="A7" s="32"/>
      <c r="B7" s="32"/>
      <c r="C7" s="52"/>
      <c r="D7" s="55"/>
      <c r="E7" s="12" t="s">
        <v>3</v>
      </c>
      <c r="F7" s="8">
        <v>159420</v>
      </c>
      <c r="G7" s="13">
        <f aca="true" t="shared" si="0" ref="G7:G19">F7*40.641</f>
        <v>6478988.22</v>
      </c>
      <c r="H7" s="41">
        <f>F7/F8*100</f>
        <v>4.518049241125301</v>
      </c>
    </row>
    <row r="8" spans="1:8" ht="15.75" thickBot="1">
      <c r="A8" s="49"/>
      <c r="B8" s="32"/>
      <c r="C8" s="52"/>
      <c r="D8" s="55"/>
      <c r="E8" s="58" t="s">
        <v>0</v>
      </c>
      <c r="F8" s="14">
        <f>SUM(F6:F7)</f>
        <v>3528514</v>
      </c>
      <c r="G8" s="37">
        <f t="shared" si="0"/>
        <v>143402337.474</v>
      </c>
      <c r="H8" s="42"/>
    </row>
    <row r="9" spans="1:8" ht="12.75">
      <c r="A9" s="48" t="s">
        <v>6</v>
      </c>
      <c r="B9" s="45">
        <v>42481717.3</v>
      </c>
      <c r="C9" s="54">
        <v>16004329.37</v>
      </c>
      <c r="D9" s="51">
        <f>C9*40.641</f>
        <v>650431949.92617</v>
      </c>
      <c r="E9" s="6" t="s">
        <v>11</v>
      </c>
      <c r="F9" s="9">
        <v>27368700</v>
      </c>
      <c r="G9" s="17">
        <f t="shared" si="0"/>
        <v>1112291336.7</v>
      </c>
      <c r="H9" s="40">
        <f>F9/F11*100</f>
        <v>95.92009351212896</v>
      </c>
    </row>
    <row r="10" spans="1:8" ht="12.75">
      <c r="A10" s="32"/>
      <c r="B10" s="32"/>
      <c r="C10" s="52"/>
      <c r="D10" s="55"/>
      <c r="E10" s="15" t="s">
        <v>12</v>
      </c>
      <c r="F10" s="8">
        <v>1164112.05</v>
      </c>
      <c r="G10" s="13">
        <f t="shared" si="0"/>
        <v>47310677.82405</v>
      </c>
      <c r="H10" s="41">
        <f>F10/F11*100</f>
        <v>4.079906487871041</v>
      </c>
    </row>
    <row r="11" spans="1:8" ht="15.75" thickBot="1">
      <c r="A11" s="57"/>
      <c r="B11" s="31"/>
      <c r="C11" s="53"/>
      <c r="D11" s="56"/>
      <c r="E11" s="4" t="s">
        <v>0</v>
      </c>
      <c r="F11" s="16">
        <f>SUM(F9:F10)</f>
        <v>28532812.05</v>
      </c>
      <c r="G11" s="38">
        <f t="shared" si="0"/>
        <v>1159602014.52405</v>
      </c>
      <c r="H11" s="43"/>
    </row>
    <row r="12" spans="1:8" ht="12.75">
      <c r="A12" s="49" t="s">
        <v>7</v>
      </c>
      <c r="B12" s="32">
        <v>48200000</v>
      </c>
      <c r="C12" s="52">
        <v>7218807.34</v>
      </c>
      <c r="D12" s="55">
        <f>C12*40.641</f>
        <v>293379549.10494</v>
      </c>
      <c r="E12" s="30" t="s">
        <v>11</v>
      </c>
      <c r="F12" s="10">
        <v>3920000</v>
      </c>
      <c r="G12" s="11">
        <f t="shared" si="0"/>
        <v>159312720</v>
      </c>
      <c r="H12" s="44">
        <f>F12/F14*100</f>
        <v>54.89551017744554</v>
      </c>
    </row>
    <row r="13" spans="1:8" ht="12.75">
      <c r="A13" s="32"/>
      <c r="B13" s="32"/>
      <c r="C13" s="52"/>
      <c r="D13" s="55"/>
      <c r="E13" s="15" t="s">
        <v>2</v>
      </c>
      <c r="F13" s="8">
        <v>3220839</v>
      </c>
      <c r="G13" s="13">
        <f t="shared" si="0"/>
        <v>130898117.799</v>
      </c>
      <c r="H13" s="41">
        <f>F13/F14*100</f>
        <v>45.10448982255447</v>
      </c>
    </row>
    <row r="14" spans="1:8" ht="15.75" thickBot="1">
      <c r="A14" s="49"/>
      <c r="B14" s="32"/>
      <c r="C14" s="52"/>
      <c r="D14" s="55"/>
      <c r="E14" s="4" t="s">
        <v>0</v>
      </c>
      <c r="F14" s="14">
        <f>SUM(F12:F13)</f>
        <v>7140839</v>
      </c>
      <c r="G14" s="37">
        <f t="shared" si="0"/>
        <v>290210837.79899997</v>
      </c>
      <c r="H14" s="42"/>
    </row>
    <row r="15" spans="1:8" ht="12.75">
      <c r="A15" s="48" t="s">
        <v>8</v>
      </c>
      <c r="B15" s="45">
        <v>62350000</v>
      </c>
      <c r="C15" s="54">
        <v>20999472</v>
      </c>
      <c r="D15" s="51">
        <f>C15*40.641</f>
        <v>853439541.5519999</v>
      </c>
      <c r="E15" s="30" t="s">
        <v>1</v>
      </c>
      <c r="F15" s="10">
        <v>6770000</v>
      </c>
      <c r="G15" s="11">
        <f t="shared" si="0"/>
        <v>275139570</v>
      </c>
      <c r="H15" s="44">
        <f>F15/F19*100</f>
        <v>45.449785036614934</v>
      </c>
    </row>
    <row r="16" spans="1:8" ht="12.75">
      <c r="A16" s="49"/>
      <c r="B16" s="32"/>
      <c r="C16" s="52"/>
      <c r="D16" s="55"/>
      <c r="E16" s="15" t="s">
        <v>2</v>
      </c>
      <c r="F16" s="8">
        <v>267915</v>
      </c>
      <c r="G16" s="13">
        <f t="shared" si="0"/>
        <v>10888333.514999999</v>
      </c>
      <c r="H16" s="41">
        <f>F16/F19*100</f>
        <v>1.7986232138972955</v>
      </c>
    </row>
    <row r="17" spans="1:8" ht="12.75">
      <c r="A17" s="49"/>
      <c r="B17" s="32"/>
      <c r="C17" s="52"/>
      <c r="D17" s="55"/>
      <c r="E17" s="15" t="s">
        <v>12</v>
      </c>
      <c r="F17" s="8">
        <v>220319</v>
      </c>
      <c r="G17" s="13">
        <f t="shared" si="0"/>
        <v>8953984.479</v>
      </c>
      <c r="H17" s="41">
        <f>F17/F19*100</f>
        <v>1.4790917562011767</v>
      </c>
    </row>
    <row r="18" spans="1:8" ht="12.75">
      <c r="A18" s="49"/>
      <c r="B18" s="32"/>
      <c r="C18" s="52"/>
      <c r="D18" s="55"/>
      <c r="E18" s="15" t="s">
        <v>21</v>
      </c>
      <c r="F18" s="8">
        <v>7637326</v>
      </c>
      <c r="G18" s="13">
        <f t="shared" si="0"/>
        <v>310388565.96599996</v>
      </c>
      <c r="H18" s="41">
        <f>F18/F19*100</f>
        <v>51.272499993286594</v>
      </c>
    </row>
    <row r="19" spans="1:8" ht="15.75" thickBot="1">
      <c r="A19" s="57"/>
      <c r="B19" s="31"/>
      <c r="C19" s="53"/>
      <c r="D19" s="56"/>
      <c r="E19" s="4" t="s">
        <v>0</v>
      </c>
      <c r="F19" s="14">
        <f>SUM(F15:F18)</f>
        <v>14895560</v>
      </c>
      <c r="G19" s="37">
        <f t="shared" si="0"/>
        <v>605370453.9599999</v>
      </c>
      <c r="H19" s="39"/>
    </row>
    <row r="20" spans="1:8" ht="13.5" thickBot="1">
      <c r="A20" s="50" t="s">
        <v>9</v>
      </c>
      <c r="B20" s="46">
        <f>B15+B12+B9+B6</f>
        <v>235065424.52</v>
      </c>
      <c r="C20" s="47">
        <f>C15+C12+C9+C6</f>
        <v>44222608.71</v>
      </c>
      <c r="D20" s="19">
        <f>D15+D12+D9+D6</f>
        <v>1797251040.5831099</v>
      </c>
      <c r="E20" s="20" t="s">
        <v>19</v>
      </c>
      <c r="F20" s="7">
        <f>F19+F14+F11+F8</f>
        <v>54097725.05</v>
      </c>
      <c r="G20" s="21">
        <f>G19+G14+G11+G8</f>
        <v>2198585643.75705</v>
      </c>
      <c r="H20" s="23" t="s">
        <v>19</v>
      </c>
    </row>
    <row r="21" ht="12.75">
      <c r="A21" s="22" t="s">
        <v>20</v>
      </c>
    </row>
    <row r="22" ht="12.75">
      <c r="D22" s="18"/>
    </row>
    <row r="25" ht="12.75">
      <c r="A25" s="1" t="s">
        <v>23</v>
      </c>
    </row>
    <row r="26" spans="1:2" ht="12.75">
      <c r="A26" s="1" t="s">
        <v>25</v>
      </c>
      <c r="B26" s="61" t="s">
        <v>26</v>
      </c>
    </row>
    <row r="27" spans="1:2" ht="12.75">
      <c r="A27" s="3" t="s">
        <v>1</v>
      </c>
      <c r="B27" s="3">
        <v>76.6</v>
      </c>
    </row>
    <row r="28" spans="1:2" ht="12.75">
      <c r="A28" s="3" t="s">
        <v>3</v>
      </c>
      <c r="B28" s="3">
        <v>0.3</v>
      </c>
    </row>
    <row r="29" spans="1:2" ht="12.75">
      <c r="A29" s="3" t="s">
        <v>12</v>
      </c>
      <c r="B29" s="3">
        <v>2.6</v>
      </c>
    </row>
    <row r="30" spans="1:2" ht="12.75">
      <c r="A30" s="3" t="s">
        <v>2</v>
      </c>
      <c r="B30" s="3">
        <v>6.4</v>
      </c>
    </row>
    <row r="31" spans="1:2" ht="12.75">
      <c r="A31" s="3" t="s">
        <v>22</v>
      </c>
      <c r="B31" s="3">
        <v>14.1</v>
      </c>
    </row>
  </sheetData>
  <mergeCells count="2">
    <mergeCell ref="C4:D4"/>
    <mergeCell ref="E4:G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MF_SR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jpodhorsky</dc:creator>
  <cp:keywords/>
  <dc:description/>
  <cp:lastModifiedBy>M. Gajdos</cp:lastModifiedBy>
  <cp:lastPrinted>2004-01-13T14:18:17Z</cp:lastPrinted>
  <dcterms:created xsi:type="dcterms:W3CDTF">2004-01-13T09:32:06Z</dcterms:created>
  <dcterms:modified xsi:type="dcterms:W3CDTF">2004-01-29T09:25:11Z</dcterms:modified>
  <cp:category/>
  <cp:version/>
  <cp:contentType/>
  <cp:contentStatus/>
</cp:coreProperties>
</file>