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<sst xmlns="http://schemas.openxmlformats.org/spreadsheetml/2006/main" count="256" uniqueCount="111">
  <si>
    <t>9184/2     zastavaná plocha a nádvorie 762          762,00    1/1   762,00 m2</t>
  </si>
  <si>
    <t>9184/3     zastavaná plocha a nádvorie 310          310,00    1/1   310,00 m2</t>
  </si>
  <si>
    <t>9185/2     zastavaná plocha a nádvorie 792          792,00    1/1   792,00 m2</t>
  </si>
  <si>
    <t>9185/3     zastavaná plocha a nádvorie 820          820,00    1/1   820,00 m2</t>
  </si>
  <si>
    <t>9192       zastavaná plocha a nádvorie 2201        2201,00    1/1  2201,00 m2</t>
  </si>
  <si>
    <t>-----------------------------------------------------------------------------</t>
  </si>
  <si>
    <t>Spolu výmera                                                      4 885,00 m2</t>
  </si>
  <si>
    <t>9184/2                                       7 355 281,20</t>
  </si>
  <si>
    <t>9184/3                                       2 992 306,00</t>
  </si>
  <si>
    <t>9185/2                                       7 644 859,20</t>
  </si>
  <si>
    <t>9185/3                                       7 915 132,00</t>
  </si>
  <si>
    <t>9192                                        21 245 372,60</t>
  </si>
  <si>
    <t>------------------------------------------------------------</t>
  </si>
  <si>
    <t>Spolu VŠH                                   47 152 951,00</t>
  </si>
  <si>
    <t>4.1.1.1 Pozemky Ballymore I.</t>
  </si>
  <si>
    <t>Parcela    Druh pozemku                Vzorec  Spolu výmera  Podiel    Výmera</t>
  </si>
  <si>
    <t>9193/2     zastavaná plocha a nádvorie 302          302,00    1/1   302,00 m2</t>
  </si>
  <si>
    <t>9193/370   zastavaná plocha a nádvorie 1111        1111,00    1/1  1111,00 m2</t>
  </si>
  <si>
    <t>9193/377   zastavaná plocha a nádvorie 219          219,00    1/1   219,00 m2</t>
  </si>
  <si>
    <t>9193/381   zastavaná plocha a nádvorie 12            12,00    1/1    12,00 m2</t>
  </si>
  <si>
    <t>9189/1     zastavaná plocha a nádvorie 432          432,00    1/1   432,00 m2</t>
  </si>
  <si>
    <t>9190/2     zastavaná plocha a nádvorie 495          495,00    1/1   495,00 m2</t>
  </si>
  <si>
    <t>9191/2     zastavaná plocha a nádvorie 555          555,00    1/1   555,00 m2</t>
  </si>
  <si>
    <t>9193/202   zastavaná plocha a nádvorie 239          239,00    1/1   239,00 m2</t>
  </si>
  <si>
    <t>9193/203   zastavaná plocha a nádvorie 56            56,00    1/1    56,00 m2</t>
  </si>
  <si>
    <t>9193/586   zastavaná plocha a nádvorie 343          343,00    1/1   343,00 m2</t>
  </si>
  <si>
    <t>9193/587   zastavaná plocha a nádvorie 62            62,00    1/1    62,00 m2</t>
  </si>
  <si>
    <t>9193/500   zastavaná plocha a nádvorie 667          667,00    1/1   667,00 m2</t>
  </si>
  <si>
    <t>9193/581   zastavaná plocha a nádvorie 124          124,00    1/1   124,00 m2</t>
  </si>
  <si>
    <t>9193/591   zastavaná plocha a nádvorie 289          289,00    1/1   289,00 m2</t>
  </si>
  <si>
    <t>9193/592   zastavaná plocha a nádvorie 128          128,00    1/1   128,00 m2</t>
  </si>
  <si>
    <t>9193/619   zastavaná plocha a nádvorie 549          549,00    1/1   549,00 m2</t>
  </si>
  <si>
    <t>21293/23   zastavaná plocha a nádvorie 182          182,00    1/1   182,00 m2</t>
  </si>
  <si>
    <t>21293/24   ostatná plocha              115          115,00    1/1   115,00 m2</t>
  </si>
  <si>
    <t>Spolu výmera                                                      5 880,00 m2</t>
  </si>
  <si>
    <t>Názov                                            VŠH [Sk]</t>
  </si>
  <si>
    <t>---------------------------------------------------------</t>
  </si>
  <si>
    <t>9193/2                                       2 915 085,20</t>
  </si>
  <si>
    <t>9193/370                                    10 724 038,60</t>
  </si>
  <si>
    <t>9193/377                                     2 113 919,40</t>
  </si>
  <si>
    <t>9193/381                                       115 831,20</t>
  </si>
  <si>
    <t>9189/1                                       4 169 923,20</t>
  </si>
  <si>
    <t>9190/2                                       4 778 037,00</t>
  </si>
  <si>
    <t>9191/2                                       5 357 193,00</t>
  </si>
  <si>
    <t>9193/202                                     2 306 971,40</t>
  </si>
  <si>
    <t>9193/203                                       540 545,60</t>
  </si>
  <si>
    <t>9193/586                                     3 310 841,80</t>
  </si>
  <si>
    <t>9193/587                                       598 461,20</t>
  </si>
  <si>
    <t>9193/500                                     6 438 284,20</t>
  </si>
  <si>
    <t>9193/581                                     1 196 922,40</t>
  </si>
  <si>
    <t>9193/591                                     2 789 601,40</t>
  </si>
  <si>
    <t>9193/592                                     1 235 532,80</t>
  </si>
  <si>
    <t>9193/619                                     5 299 277,40</t>
  </si>
  <si>
    <t>21293/23                                     1 756 773,20</t>
  </si>
  <si>
    <t>21293/24                                     1 110 049,00</t>
  </si>
  <si>
    <t>Spolu VŠH                                   56 757 288,00</t>
  </si>
  <si>
    <t>Sklad č. 7 na parc.č. 9192 .......                                 9 617 487,90</t>
  </si>
  <si>
    <t>Nakladacia a vykladacia rampa ....                                   167 414,70</t>
  </si>
  <si>
    <t>9184/2</t>
  </si>
  <si>
    <t>zastavaná plocha a nádvorie</t>
  </si>
  <si>
    <t>9184/3</t>
  </si>
  <si>
    <t>9185/2</t>
  </si>
  <si>
    <t>9185/3</t>
  </si>
  <si>
    <t>9193/2</t>
  </si>
  <si>
    <t>9193/370</t>
  </si>
  <si>
    <t>9193/377</t>
  </si>
  <si>
    <t>9193/381</t>
  </si>
  <si>
    <t>9189/1</t>
  </si>
  <si>
    <t>9190/2</t>
  </si>
  <si>
    <t>9191/2</t>
  </si>
  <si>
    <t>9193/202</t>
  </si>
  <si>
    <t>9193/203</t>
  </si>
  <si>
    <t>9193/586</t>
  </si>
  <si>
    <t>9193/587</t>
  </si>
  <si>
    <t>9193/500</t>
  </si>
  <si>
    <t>9193/581</t>
  </si>
  <si>
    <t>9193/591</t>
  </si>
  <si>
    <t>9193/592</t>
  </si>
  <si>
    <t>9193/619</t>
  </si>
  <si>
    <t>21293/23</t>
  </si>
  <si>
    <t>21293/24</t>
  </si>
  <si>
    <t>ostatná plocha</t>
  </si>
  <si>
    <t>1/1</t>
  </si>
  <si>
    <t>Druh pozemku</t>
  </si>
  <si>
    <t>Výmera v m2</t>
  </si>
  <si>
    <t>Podiel</t>
  </si>
  <si>
    <t>Všeobecná hodnota v Sk</t>
  </si>
  <si>
    <t>LV</t>
  </si>
  <si>
    <t>Sklad č.7</t>
  </si>
  <si>
    <t>Nakladacia a vykladacia rampa</t>
  </si>
  <si>
    <t>Spolu pozemky</t>
  </si>
  <si>
    <t>Stavby spolu</t>
  </si>
  <si>
    <t>Rekapitulácia stanovených všeobecných hodnôt nehnuteľného majetku vo vlastníctve Slovenskej republiky v správe rozpočtovej organizácie Štátna plavebná správa</t>
  </si>
  <si>
    <t>Druh stavby</t>
  </si>
  <si>
    <t>Vlastník</t>
  </si>
  <si>
    <t>SR-Štátna plavebná správa</t>
  </si>
  <si>
    <t>I</t>
  </si>
  <si>
    <t>II</t>
  </si>
  <si>
    <t>Doplatiť SR</t>
  </si>
  <si>
    <t>Pozemky spolu</t>
  </si>
  <si>
    <t>Pozemky a stavby spolu</t>
  </si>
  <si>
    <t>Príloha k uzneseniu</t>
  </si>
  <si>
    <t>vlády SR č.</t>
  </si>
  <si>
    <t>Rekapitulácia stanovených všeobecných hodnôt nehnuteľného majetku vo vlastníctve spoločnosti Ballymore Danube, s. r. o.</t>
  </si>
  <si>
    <t>Rekapitulácia stanovených všeobecných hodnôt nehnuteľného majetku vo vlastníctve spoločnosti Ballymore Eurovea, a. s.</t>
  </si>
  <si>
    <t xml:space="preserve">Ballymore Eurovea, a. s. </t>
  </si>
  <si>
    <t>Ballymore Danube, s. r. o.</t>
  </si>
  <si>
    <t>k. ú.</t>
  </si>
  <si>
    <t>Bratislava-Nivy</t>
  </si>
  <si>
    <t>Parc. č.</t>
  </si>
  <si>
    <t>k. ú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</si>
</sst>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">
    <font>
      <sz val="10"/>
      <name val="Arial"/>
      <family val="2"/>
    </font>
    <font>
      <sz val="10"/>
      <name val="Arial CE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3" fillId="0" borderId="24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2" fontId="3" fillId="0" borderId="22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49" fontId="3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 wrapText="1"/>
    </xf>
    <xf numFmtId="2" fontId="3" fillId="0" borderId="23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 topLeftCell="A28">
      <selection activeCell="D32" sqref="D32"/>
    </sheetView>
  </sheetViews>
  <sheetFormatPr defaultColWidth="9.140625" defaultRowHeight="12.75"/>
  <cols>
    <col min="1" max="1" width="13.00390625" style="5" customWidth="1"/>
    <col min="2" max="2" width="10.7109375" style="5" customWidth="1"/>
    <col min="3" max="3" width="24.421875" style="5" customWidth="1"/>
    <col min="4" max="4" width="6.421875" style="5" customWidth="1"/>
    <col min="5" max="5" width="23.28125" style="5" customWidth="1"/>
    <col min="6" max="6" width="6.140625" style="5" customWidth="1"/>
    <col min="7" max="7" width="7.7109375" style="5" customWidth="1"/>
    <col min="8" max="8" width="14.28125" style="7" customWidth="1"/>
    <col min="9" max="9" width="9.140625" style="5" customWidth="1"/>
    <col min="10" max="10" width="12.7109375" style="5" bestFit="1" customWidth="1"/>
    <col min="11" max="16384" width="9.140625" style="5" customWidth="1"/>
  </cols>
  <sheetData>
    <row r="1" ht="12.75">
      <c r="G1" s="5" t="s">
        <v>101</v>
      </c>
    </row>
    <row r="2" ht="12.75">
      <c r="G2" s="5" t="s">
        <v>102</v>
      </c>
    </row>
    <row r="4" spans="1:8" ht="39.75" customHeight="1">
      <c r="A4" s="62" t="s">
        <v>92</v>
      </c>
      <c r="B4" s="62"/>
      <c r="C4" s="62"/>
      <c r="D4" s="62"/>
      <c r="E4" s="62"/>
      <c r="F4" s="62"/>
      <c r="G4" s="62"/>
      <c r="H4" s="62"/>
    </row>
    <row r="5" spans="1:8" ht="16.5" thickBot="1">
      <c r="A5" s="72" t="s">
        <v>96</v>
      </c>
      <c r="B5" s="72"/>
      <c r="C5" s="72"/>
      <c r="D5" s="72"/>
      <c r="E5" s="72"/>
      <c r="F5" s="72"/>
      <c r="G5" s="72"/>
      <c r="H5" s="72"/>
    </row>
    <row r="6" spans="1:8" ht="26.25" thickBot="1">
      <c r="A6" s="71" t="s">
        <v>107</v>
      </c>
      <c r="B6" s="63" t="s">
        <v>109</v>
      </c>
      <c r="C6" s="30" t="s">
        <v>83</v>
      </c>
      <c r="D6" s="30" t="s">
        <v>87</v>
      </c>
      <c r="E6" s="30" t="s">
        <v>94</v>
      </c>
      <c r="F6" s="30" t="s">
        <v>85</v>
      </c>
      <c r="G6" s="30" t="s">
        <v>84</v>
      </c>
      <c r="H6" s="47" t="s">
        <v>86</v>
      </c>
    </row>
    <row r="7" spans="1:8" ht="12.75">
      <c r="A7" s="70" t="s">
        <v>108</v>
      </c>
      <c r="B7" s="80" t="s">
        <v>58</v>
      </c>
      <c r="C7" s="25" t="s">
        <v>59</v>
      </c>
      <c r="D7" s="74">
        <v>882</v>
      </c>
      <c r="E7" s="25" t="s">
        <v>95</v>
      </c>
      <c r="F7" s="26" t="s">
        <v>82</v>
      </c>
      <c r="G7" s="27">
        <v>762</v>
      </c>
      <c r="H7" s="28">
        <v>7355281.2</v>
      </c>
    </row>
    <row r="8" spans="1:10" ht="12.75">
      <c r="A8" s="70" t="s">
        <v>108</v>
      </c>
      <c r="B8" s="81" t="s">
        <v>61</v>
      </c>
      <c r="C8" s="17" t="s">
        <v>59</v>
      </c>
      <c r="D8" s="75">
        <v>882</v>
      </c>
      <c r="E8" s="17" t="s">
        <v>95</v>
      </c>
      <c r="F8" s="18" t="s">
        <v>82</v>
      </c>
      <c r="G8" s="19">
        <v>792</v>
      </c>
      <c r="H8" s="20">
        <v>7644859.2</v>
      </c>
      <c r="J8" s="7"/>
    </row>
    <row r="9" spans="1:8" ht="13.5" thickBot="1">
      <c r="A9" s="70" t="s">
        <v>108</v>
      </c>
      <c r="B9" s="81" t="s">
        <v>62</v>
      </c>
      <c r="C9" s="17" t="s">
        <v>59</v>
      </c>
      <c r="D9" s="75">
        <v>882</v>
      </c>
      <c r="E9" s="17" t="s">
        <v>95</v>
      </c>
      <c r="F9" s="18" t="s">
        <v>82</v>
      </c>
      <c r="G9" s="19">
        <v>820</v>
      </c>
      <c r="H9" s="20">
        <v>7915132</v>
      </c>
    </row>
    <row r="10" spans="1:8" ht="13.5" thickBot="1">
      <c r="A10" s="59" t="s">
        <v>99</v>
      </c>
      <c r="B10" s="64"/>
      <c r="C10" s="14"/>
      <c r="D10" s="14"/>
      <c r="E10" s="14"/>
      <c r="F10" s="15"/>
      <c r="G10" s="31">
        <f>SUM(G7:G9)</f>
        <v>2374</v>
      </c>
      <c r="H10" s="16">
        <f>SUM(H7:H9)</f>
        <v>22915272.4</v>
      </c>
    </row>
    <row r="11" ht="13.5" thickBot="1"/>
    <row r="12" spans="1:8" ht="26.25" thickBot="1">
      <c r="A12" s="12" t="s">
        <v>110</v>
      </c>
      <c r="B12" s="65" t="s">
        <v>109</v>
      </c>
      <c r="C12" s="30" t="s">
        <v>93</v>
      </c>
      <c r="D12" s="30" t="s">
        <v>87</v>
      </c>
      <c r="E12" s="30" t="s">
        <v>94</v>
      </c>
      <c r="F12" s="30"/>
      <c r="G12" s="30"/>
      <c r="H12" s="48" t="s">
        <v>86</v>
      </c>
    </row>
    <row r="13" spans="1:8" ht="12.75">
      <c r="A13" s="70" t="s">
        <v>108</v>
      </c>
      <c r="B13" s="83">
        <v>9192</v>
      </c>
      <c r="C13" s="35" t="s">
        <v>88</v>
      </c>
      <c r="D13" s="76">
        <v>882</v>
      </c>
      <c r="E13" s="25" t="s">
        <v>95</v>
      </c>
      <c r="F13" s="36"/>
      <c r="G13" s="35"/>
      <c r="H13" s="37">
        <v>9617487.9</v>
      </c>
    </row>
    <row r="14" spans="1:8" ht="13.5" thickBot="1">
      <c r="A14" s="11"/>
      <c r="B14" s="66"/>
      <c r="C14" s="32" t="s">
        <v>89</v>
      </c>
      <c r="D14" s="32"/>
      <c r="E14" s="17" t="s">
        <v>95</v>
      </c>
      <c r="F14" s="33"/>
      <c r="G14" s="32"/>
      <c r="H14" s="10">
        <v>192578.55</v>
      </c>
    </row>
    <row r="15" spans="1:8" ht="13.5" thickBot="1">
      <c r="A15" s="13" t="s">
        <v>91</v>
      </c>
      <c r="B15" s="64"/>
      <c r="C15" s="14"/>
      <c r="D15" s="14"/>
      <c r="E15" s="14"/>
      <c r="F15" s="15"/>
      <c r="G15" s="34"/>
      <c r="H15" s="16">
        <f>SUM(H13:H14)</f>
        <v>9810066.450000001</v>
      </c>
    </row>
    <row r="16" spans="1:8" ht="13.5" thickBot="1">
      <c r="A16" s="59"/>
      <c r="B16" s="67"/>
      <c r="C16" s="60"/>
      <c r="D16" s="60"/>
      <c r="E16" s="60"/>
      <c r="F16" s="61"/>
      <c r="G16" s="60"/>
      <c r="H16" s="54"/>
    </row>
    <row r="17" spans="1:8" ht="13.5" thickBot="1">
      <c r="A17" s="52" t="s">
        <v>100</v>
      </c>
      <c r="B17" s="60"/>
      <c r="C17" s="53"/>
      <c r="D17" s="53"/>
      <c r="E17" s="53"/>
      <c r="F17" s="53"/>
      <c r="G17" s="53"/>
      <c r="H17" s="54">
        <f>H15+H10</f>
        <v>32725338.85</v>
      </c>
    </row>
    <row r="18" ht="19.5" customHeight="1"/>
    <row r="19" spans="1:8" ht="27" customHeight="1">
      <c r="A19" s="62" t="s">
        <v>103</v>
      </c>
      <c r="B19" s="62"/>
      <c r="C19" s="62"/>
      <c r="D19" s="62"/>
      <c r="E19" s="62"/>
      <c r="F19" s="62"/>
      <c r="G19" s="62"/>
      <c r="H19" s="62"/>
    </row>
    <row r="20" spans="1:2" ht="16.5" thickBot="1">
      <c r="A20" s="9"/>
      <c r="B20" s="9"/>
    </row>
    <row r="21" spans="1:8" ht="26.25" thickBot="1">
      <c r="A21" s="45" t="s">
        <v>107</v>
      </c>
      <c r="B21" s="68" t="s">
        <v>109</v>
      </c>
      <c r="C21" s="46" t="s">
        <v>83</v>
      </c>
      <c r="D21" s="46" t="s">
        <v>87</v>
      </c>
      <c r="E21" s="46" t="s">
        <v>94</v>
      </c>
      <c r="F21" s="46" t="s">
        <v>85</v>
      </c>
      <c r="G21" s="46" t="s">
        <v>84</v>
      </c>
      <c r="H21" s="47" t="s">
        <v>86</v>
      </c>
    </row>
    <row r="22" spans="1:8" ht="12.75">
      <c r="A22" s="70" t="s">
        <v>108</v>
      </c>
      <c r="B22" s="82" t="s">
        <v>67</v>
      </c>
      <c r="C22" s="39" t="s">
        <v>59</v>
      </c>
      <c r="D22" s="73">
        <v>3844</v>
      </c>
      <c r="E22" s="39" t="s">
        <v>106</v>
      </c>
      <c r="F22" s="40" t="s">
        <v>82</v>
      </c>
      <c r="G22" s="55">
        <v>432</v>
      </c>
      <c r="H22" s="20">
        <v>4169923.2</v>
      </c>
    </row>
    <row r="23" spans="1:8" ht="12.75">
      <c r="A23" s="70" t="s">
        <v>108</v>
      </c>
      <c r="B23" s="82" t="s">
        <v>68</v>
      </c>
      <c r="C23" s="39" t="s">
        <v>59</v>
      </c>
      <c r="D23" s="73">
        <v>3844</v>
      </c>
      <c r="E23" s="39" t="s">
        <v>106</v>
      </c>
      <c r="F23" s="40" t="s">
        <v>82</v>
      </c>
      <c r="G23" s="55">
        <v>495</v>
      </c>
      <c r="H23" s="20">
        <v>4778037</v>
      </c>
    </row>
    <row r="24" spans="1:8" ht="12.75">
      <c r="A24" s="70" t="s">
        <v>108</v>
      </c>
      <c r="B24" s="82" t="s">
        <v>69</v>
      </c>
      <c r="C24" s="39" t="s">
        <v>59</v>
      </c>
      <c r="D24" s="73">
        <v>3844</v>
      </c>
      <c r="E24" s="39" t="s">
        <v>106</v>
      </c>
      <c r="F24" s="40" t="s">
        <v>82</v>
      </c>
      <c r="G24" s="55">
        <v>555</v>
      </c>
      <c r="H24" s="20">
        <v>5357193</v>
      </c>
    </row>
    <row r="25" spans="1:8" ht="12.75">
      <c r="A25" s="70" t="s">
        <v>108</v>
      </c>
      <c r="B25" s="82" t="s">
        <v>70</v>
      </c>
      <c r="C25" s="39" t="s">
        <v>59</v>
      </c>
      <c r="D25" s="73">
        <v>3844</v>
      </c>
      <c r="E25" s="39" t="s">
        <v>106</v>
      </c>
      <c r="F25" s="40" t="s">
        <v>82</v>
      </c>
      <c r="G25" s="55">
        <v>239</v>
      </c>
      <c r="H25" s="20">
        <v>2306971.4</v>
      </c>
    </row>
    <row r="26" spans="1:8" ht="12.75">
      <c r="A26" s="70" t="s">
        <v>108</v>
      </c>
      <c r="B26" s="82" t="s">
        <v>71</v>
      </c>
      <c r="C26" s="39" t="s">
        <v>59</v>
      </c>
      <c r="D26" s="73">
        <v>3844</v>
      </c>
      <c r="E26" s="39" t="s">
        <v>106</v>
      </c>
      <c r="F26" s="40" t="s">
        <v>82</v>
      </c>
      <c r="G26" s="55">
        <v>56</v>
      </c>
      <c r="H26" s="20">
        <v>540545.6</v>
      </c>
    </row>
    <row r="27" spans="1:8" ht="12.75">
      <c r="A27" s="70" t="s">
        <v>108</v>
      </c>
      <c r="B27" s="82" t="s">
        <v>72</v>
      </c>
      <c r="C27" s="39" t="s">
        <v>59</v>
      </c>
      <c r="D27" s="73">
        <v>3844</v>
      </c>
      <c r="E27" s="39" t="s">
        <v>106</v>
      </c>
      <c r="F27" s="40" t="s">
        <v>82</v>
      </c>
      <c r="G27" s="55">
        <v>343</v>
      </c>
      <c r="H27" s="20">
        <v>3310841.8</v>
      </c>
    </row>
    <row r="28" spans="1:8" ht="12.75">
      <c r="A28" s="70" t="s">
        <v>108</v>
      </c>
      <c r="B28" s="82" t="s">
        <v>73</v>
      </c>
      <c r="C28" s="39" t="s">
        <v>59</v>
      </c>
      <c r="D28" s="73">
        <v>3844</v>
      </c>
      <c r="E28" s="39" t="s">
        <v>106</v>
      </c>
      <c r="F28" s="40" t="s">
        <v>82</v>
      </c>
      <c r="G28" s="55">
        <v>62</v>
      </c>
      <c r="H28" s="20">
        <v>598461.2</v>
      </c>
    </row>
    <row r="29" spans="1:8" ht="12.75">
      <c r="A29" s="70" t="s">
        <v>108</v>
      </c>
      <c r="B29" s="82" t="s">
        <v>74</v>
      </c>
      <c r="C29" s="39" t="s">
        <v>59</v>
      </c>
      <c r="D29" s="73">
        <v>3844</v>
      </c>
      <c r="E29" s="39" t="s">
        <v>106</v>
      </c>
      <c r="F29" s="40" t="s">
        <v>82</v>
      </c>
      <c r="G29" s="55">
        <v>667</v>
      </c>
      <c r="H29" s="20">
        <v>6438284.2</v>
      </c>
    </row>
    <row r="30" spans="1:8" ht="12.75">
      <c r="A30" s="70" t="s">
        <v>108</v>
      </c>
      <c r="B30" s="82" t="s">
        <v>75</v>
      </c>
      <c r="C30" s="39" t="s">
        <v>59</v>
      </c>
      <c r="D30" s="73">
        <v>3844</v>
      </c>
      <c r="E30" s="39" t="s">
        <v>106</v>
      </c>
      <c r="F30" s="40" t="s">
        <v>82</v>
      </c>
      <c r="G30" s="55">
        <v>124</v>
      </c>
      <c r="H30" s="20">
        <v>1196922.4</v>
      </c>
    </row>
    <row r="31" spans="1:8" ht="12.75">
      <c r="A31" s="70" t="s">
        <v>108</v>
      </c>
      <c r="B31" s="82" t="s">
        <v>76</v>
      </c>
      <c r="C31" s="39" t="s">
        <v>59</v>
      </c>
      <c r="D31" s="73">
        <v>3844</v>
      </c>
      <c r="E31" s="39" t="s">
        <v>106</v>
      </c>
      <c r="F31" s="40" t="s">
        <v>82</v>
      </c>
      <c r="G31" s="55">
        <v>289</v>
      </c>
      <c r="H31" s="20">
        <v>2789601.4</v>
      </c>
    </row>
    <row r="32" spans="1:8" ht="13.5" thickBot="1">
      <c r="A32" s="70" t="s">
        <v>108</v>
      </c>
      <c r="B32" s="82" t="s">
        <v>77</v>
      </c>
      <c r="C32" s="39" t="s">
        <v>59</v>
      </c>
      <c r="D32" s="73">
        <v>3844</v>
      </c>
      <c r="E32" s="39" t="s">
        <v>106</v>
      </c>
      <c r="F32" s="40" t="s">
        <v>82</v>
      </c>
      <c r="G32" s="55">
        <v>128</v>
      </c>
      <c r="H32" s="20">
        <v>1235532.8</v>
      </c>
    </row>
    <row r="33" spans="1:8" ht="13.5" thickBot="1">
      <c r="A33" s="13" t="s">
        <v>90</v>
      </c>
      <c r="B33" s="64"/>
      <c r="C33" s="38"/>
      <c r="D33" s="38"/>
      <c r="E33" s="38"/>
      <c r="F33" s="38"/>
      <c r="G33" s="31">
        <f>SUM(G22:G32)</f>
        <v>3390</v>
      </c>
      <c r="H33" s="16">
        <f>SUM(H22:H32)</f>
        <v>32722313.999999996</v>
      </c>
    </row>
    <row r="34" spans="1:8" ht="12.75">
      <c r="A34" s="49"/>
      <c r="B34" s="50"/>
      <c r="C34" s="50"/>
      <c r="D34" s="50"/>
      <c r="E34" s="50"/>
      <c r="F34" s="50"/>
      <c r="G34" s="50"/>
      <c r="H34" s="51"/>
    </row>
    <row r="35" spans="1:8" ht="13.5" thickBot="1">
      <c r="A35" s="56" t="s">
        <v>98</v>
      </c>
      <c r="B35" s="69"/>
      <c r="C35" s="53"/>
      <c r="D35" s="53"/>
      <c r="E35" s="53"/>
      <c r="F35" s="53"/>
      <c r="G35" s="53"/>
      <c r="H35" s="54">
        <f>H17-H33</f>
        <v>3024.8500000052154</v>
      </c>
    </row>
    <row r="37" spans="1:8" ht="28.5" customHeight="1">
      <c r="A37" s="62" t="s">
        <v>92</v>
      </c>
      <c r="B37" s="62"/>
      <c r="C37" s="62"/>
      <c r="D37" s="62"/>
      <c r="E37" s="62"/>
      <c r="F37" s="62"/>
      <c r="G37" s="62"/>
      <c r="H37" s="62"/>
    </row>
    <row r="38" spans="1:8" ht="16.5" thickBot="1">
      <c r="A38" s="72" t="s">
        <v>97</v>
      </c>
      <c r="B38" s="72"/>
      <c r="C38" s="72"/>
      <c r="D38" s="72"/>
      <c r="E38" s="72"/>
      <c r="F38" s="72"/>
      <c r="G38" s="72"/>
      <c r="H38" s="72"/>
    </row>
    <row r="39" spans="1:8" ht="26.25" thickBot="1">
      <c r="A39" s="29" t="s">
        <v>107</v>
      </c>
      <c r="B39" s="63" t="s">
        <v>109</v>
      </c>
      <c r="C39" s="30" t="s">
        <v>83</v>
      </c>
      <c r="D39" s="30" t="s">
        <v>87</v>
      </c>
      <c r="E39" s="30" t="s">
        <v>94</v>
      </c>
      <c r="F39" s="30" t="s">
        <v>85</v>
      </c>
      <c r="G39" s="30" t="s">
        <v>84</v>
      </c>
      <c r="H39" s="47" t="s">
        <v>86</v>
      </c>
    </row>
    <row r="40" spans="1:8" ht="12.75">
      <c r="A40" s="70" t="s">
        <v>108</v>
      </c>
      <c r="B40" s="84" t="s">
        <v>60</v>
      </c>
      <c r="C40" s="17" t="s">
        <v>59</v>
      </c>
      <c r="D40" s="75">
        <v>882</v>
      </c>
      <c r="E40" s="17" t="s">
        <v>95</v>
      </c>
      <c r="F40" s="18" t="s">
        <v>82</v>
      </c>
      <c r="G40" s="19">
        <v>310</v>
      </c>
      <c r="H40" s="20">
        <v>2992306</v>
      </c>
    </row>
    <row r="41" spans="1:8" ht="13.5" thickBot="1">
      <c r="A41" s="70" t="s">
        <v>108</v>
      </c>
      <c r="B41" s="85">
        <v>9192</v>
      </c>
      <c r="C41" s="21" t="s">
        <v>59</v>
      </c>
      <c r="D41" s="77">
        <v>882</v>
      </c>
      <c r="E41" s="17" t="s">
        <v>95</v>
      </c>
      <c r="F41" s="22" t="s">
        <v>82</v>
      </c>
      <c r="G41" s="23">
        <v>2201</v>
      </c>
      <c r="H41" s="24">
        <v>21245372.6</v>
      </c>
    </row>
    <row r="42" spans="1:8" ht="13.5" thickBot="1">
      <c r="A42" s="13" t="s">
        <v>90</v>
      </c>
      <c r="B42" s="64"/>
      <c r="C42" s="14"/>
      <c r="D42" s="14"/>
      <c r="E42" s="14"/>
      <c r="F42" s="15"/>
      <c r="G42" s="31">
        <f>SUM(G40:G41)</f>
        <v>2511</v>
      </c>
      <c r="H42" s="16">
        <f>SUM(H40:H41)</f>
        <v>24237678.6</v>
      </c>
    </row>
    <row r="43" spans="1:6" ht="12.75">
      <c r="A43" s="8"/>
      <c r="B43" s="8"/>
      <c r="F43" s="6"/>
    </row>
    <row r="44" spans="1:8" ht="27.75" customHeight="1">
      <c r="A44" s="62" t="s">
        <v>104</v>
      </c>
      <c r="B44" s="62"/>
      <c r="C44" s="62"/>
      <c r="D44" s="62"/>
      <c r="E44" s="62"/>
      <c r="F44" s="62"/>
      <c r="G44" s="62"/>
      <c r="H44" s="62"/>
    </row>
    <row r="45" spans="1:6" ht="13.5" thickBot="1">
      <c r="A45" s="8"/>
      <c r="B45" s="8"/>
      <c r="F45" s="6"/>
    </row>
    <row r="46" spans="1:8" ht="26.25" thickBot="1">
      <c r="A46" s="45" t="s">
        <v>107</v>
      </c>
      <c r="B46" s="68" t="s">
        <v>109</v>
      </c>
      <c r="C46" s="46" t="s">
        <v>83</v>
      </c>
      <c r="D46" s="46" t="s">
        <v>87</v>
      </c>
      <c r="E46" s="46" t="s">
        <v>94</v>
      </c>
      <c r="F46" s="46" t="s">
        <v>85</v>
      </c>
      <c r="G46" s="46" t="s">
        <v>84</v>
      </c>
      <c r="H46" s="47" t="s">
        <v>86</v>
      </c>
    </row>
    <row r="47" spans="1:8" ht="12.75">
      <c r="A47" s="70" t="s">
        <v>108</v>
      </c>
      <c r="B47" s="86" t="s">
        <v>63</v>
      </c>
      <c r="C47" s="43" t="s">
        <v>59</v>
      </c>
      <c r="D47" s="78">
        <v>3468</v>
      </c>
      <c r="E47" s="43" t="s">
        <v>105</v>
      </c>
      <c r="F47" s="44" t="s">
        <v>82</v>
      </c>
      <c r="G47" s="57">
        <v>302</v>
      </c>
      <c r="H47" s="28">
        <v>2915085.2</v>
      </c>
    </row>
    <row r="48" spans="1:8" ht="12.75">
      <c r="A48" s="70" t="s">
        <v>108</v>
      </c>
      <c r="B48" s="82" t="s">
        <v>64</v>
      </c>
      <c r="C48" s="39" t="s">
        <v>59</v>
      </c>
      <c r="D48" s="73">
        <v>3468</v>
      </c>
      <c r="E48" s="43" t="s">
        <v>105</v>
      </c>
      <c r="F48" s="40" t="s">
        <v>82</v>
      </c>
      <c r="G48" s="55">
        <v>1111</v>
      </c>
      <c r="H48" s="20">
        <v>10724038.6</v>
      </c>
    </row>
    <row r="49" spans="1:8" ht="12.75">
      <c r="A49" s="70" t="s">
        <v>108</v>
      </c>
      <c r="B49" s="82" t="s">
        <v>65</v>
      </c>
      <c r="C49" s="39" t="s">
        <v>59</v>
      </c>
      <c r="D49" s="73">
        <v>3468</v>
      </c>
      <c r="E49" s="43" t="s">
        <v>105</v>
      </c>
      <c r="F49" s="40" t="s">
        <v>82</v>
      </c>
      <c r="G49" s="55">
        <v>219</v>
      </c>
      <c r="H49" s="20">
        <v>2113919.4</v>
      </c>
    </row>
    <row r="50" spans="1:8" ht="12.75">
      <c r="A50" s="70" t="s">
        <v>108</v>
      </c>
      <c r="B50" s="82" t="s">
        <v>66</v>
      </c>
      <c r="C50" s="39" t="s">
        <v>59</v>
      </c>
      <c r="D50" s="73">
        <v>3468</v>
      </c>
      <c r="E50" s="43" t="s">
        <v>105</v>
      </c>
      <c r="F50" s="40" t="s">
        <v>82</v>
      </c>
      <c r="G50" s="55">
        <v>12</v>
      </c>
      <c r="H50" s="20">
        <v>115831.2</v>
      </c>
    </row>
    <row r="51" spans="1:8" ht="12.75">
      <c r="A51" s="70" t="s">
        <v>108</v>
      </c>
      <c r="B51" s="82" t="s">
        <v>78</v>
      </c>
      <c r="C51" s="39" t="s">
        <v>59</v>
      </c>
      <c r="D51" s="73">
        <v>3468</v>
      </c>
      <c r="E51" s="43" t="s">
        <v>105</v>
      </c>
      <c r="F51" s="40" t="s">
        <v>82</v>
      </c>
      <c r="G51" s="55">
        <v>549</v>
      </c>
      <c r="H51" s="20">
        <v>5299277.4</v>
      </c>
    </row>
    <row r="52" spans="1:8" ht="12.75">
      <c r="A52" s="70" t="s">
        <v>108</v>
      </c>
      <c r="B52" s="82" t="s">
        <v>79</v>
      </c>
      <c r="C52" s="39" t="s">
        <v>59</v>
      </c>
      <c r="D52" s="73">
        <v>7670</v>
      </c>
      <c r="E52" s="43" t="s">
        <v>105</v>
      </c>
      <c r="F52" s="40" t="s">
        <v>82</v>
      </c>
      <c r="G52" s="55">
        <v>182</v>
      </c>
      <c r="H52" s="20">
        <v>1756773.2</v>
      </c>
    </row>
    <row r="53" spans="1:8" ht="13.5" thickBot="1">
      <c r="A53" s="70" t="s">
        <v>108</v>
      </c>
      <c r="B53" s="87" t="s">
        <v>80</v>
      </c>
      <c r="C53" s="41" t="s">
        <v>81</v>
      </c>
      <c r="D53" s="79">
        <v>7670</v>
      </c>
      <c r="E53" s="43" t="s">
        <v>105</v>
      </c>
      <c r="F53" s="42" t="s">
        <v>82</v>
      </c>
      <c r="G53" s="58">
        <v>115</v>
      </c>
      <c r="H53" s="24">
        <v>1110049</v>
      </c>
    </row>
    <row r="54" spans="1:8" ht="13.5" thickBot="1">
      <c r="A54" s="13" t="s">
        <v>90</v>
      </c>
      <c r="B54" s="64"/>
      <c r="C54" s="38"/>
      <c r="D54" s="38"/>
      <c r="E54" s="38"/>
      <c r="F54" s="38"/>
      <c r="G54" s="31">
        <f>SUM(G47:G53)</f>
        <v>2490</v>
      </c>
      <c r="H54" s="16">
        <f>SUM(H47:H53)</f>
        <v>24034974</v>
      </c>
    </row>
    <row r="55" spans="1:8" ht="12.75">
      <c r="A55" s="49"/>
      <c r="B55" s="50"/>
      <c r="C55" s="50"/>
      <c r="D55" s="50"/>
      <c r="E55" s="50"/>
      <c r="F55" s="50"/>
      <c r="G55" s="50"/>
      <c r="H55" s="51"/>
    </row>
    <row r="56" spans="1:8" ht="13.5" thickBot="1">
      <c r="A56" s="56" t="s">
        <v>98</v>
      </c>
      <c r="B56" s="69"/>
      <c r="C56" s="53"/>
      <c r="D56" s="53"/>
      <c r="E56" s="53"/>
      <c r="F56" s="53"/>
      <c r="G56" s="53"/>
      <c r="H56" s="54">
        <f>H42-H54</f>
        <v>202704.6000000015</v>
      </c>
    </row>
    <row r="63" ht="30.75" customHeight="1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33.75" customHeight="1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</sheetData>
  <mergeCells count="6">
    <mergeCell ref="A37:H37"/>
    <mergeCell ref="A44:H44"/>
    <mergeCell ref="A19:H19"/>
    <mergeCell ref="A4:H4"/>
    <mergeCell ref="A5:H5"/>
    <mergeCell ref="A38:H38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workbookViewId="0" topLeftCell="A50">
      <selection activeCell="J73" sqref="J73"/>
    </sheetView>
  </sheetViews>
  <sheetFormatPr defaultColWidth="9.140625" defaultRowHeight="12.75"/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/>
    </row>
    <row r="10" ht="13.5">
      <c r="A10" s="1" t="s">
        <v>7</v>
      </c>
    </row>
    <row r="11" ht="13.5">
      <c r="A11" s="1" t="s">
        <v>8</v>
      </c>
    </row>
    <row r="12" ht="13.5">
      <c r="A12" s="1" t="s">
        <v>9</v>
      </c>
    </row>
    <row r="13" ht="13.5">
      <c r="A13" s="1" t="s">
        <v>10</v>
      </c>
    </row>
    <row r="14" ht="13.5">
      <c r="A14" s="1" t="s">
        <v>11</v>
      </c>
    </row>
    <row r="15" ht="13.5">
      <c r="A15" s="1" t="s">
        <v>12</v>
      </c>
    </row>
    <row r="16" ht="13.5">
      <c r="A16" s="2" t="s">
        <v>13</v>
      </c>
    </row>
    <row r="20" ht="15">
      <c r="A20" s="3" t="s">
        <v>14</v>
      </c>
    </row>
    <row r="21" ht="15">
      <c r="A21" s="3"/>
    </row>
    <row r="22" ht="13.5">
      <c r="A22" s="2" t="s">
        <v>15</v>
      </c>
    </row>
    <row r="23" ht="13.5">
      <c r="A23" s="1" t="s">
        <v>5</v>
      </c>
    </row>
    <row r="24" ht="13.5">
      <c r="A24" s="1" t="s">
        <v>16</v>
      </c>
    </row>
    <row r="25" ht="13.5">
      <c r="A25" s="1" t="s">
        <v>17</v>
      </c>
    </row>
    <row r="26" ht="13.5">
      <c r="A26" s="1" t="s">
        <v>18</v>
      </c>
    </row>
    <row r="27" ht="13.5">
      <c r="A27" s="1" t="s">
        <v>19</v>
      </c>
    </row>
    <row r="28" ht="13.5">
      <c r="A28" s="1" t="s">
        <v>20</v>
      </c>
    </row>
    <row r="29" ht="13.5">
      <c r="A29" s="1" t="s">
        <v>21</v>
      </c>
    </row>
    <row r="30" ht="13.5">
      <c r="A30" s="1" t="s">
        <v>22</v>
      </c>
    </row>
    <row r="31" ht="13.5">
      <c r="A31" s="1" t="s">
        <v>23</v>
      </c>
    </row>
    <row r="32" ht="13.5">
      <c r="A32" s="1" t="s">
        <v>24</v>
      </c>
    </row>
    <row r="33" ht="13.5">
      <c r="A33" s="1" t="s">
        <v>25</v>
      </c>
    </row>
    <row r="34" ht="13.5">
      <c r="A34" s="1" t="s">
        <v>26</v>
      </c>
    </row>
    <row r="35" ht="13.5">
      <c r="A35" s="1" t="s">
        <v>27</v>
      </c>
    </row>
    <row r="36" ht="13.5">
      <c r="A36" s="1" t="s">
        <v>28</v>
      </c>
    </row>
    <row r="37" ht="13.5">
      <c r="A37" s="1" t="s">
        <v>29</v>
      </c>
    </row>
    <row r="38" ht="13.5">
      <c r="A38" s="1" t="s">
        <v>30</v>
      </c>
    </row>
    <row r="39" ht="13.5">
      <c r="A39" s="1" t="s">
        <v>31</v>
      </c>
    </row>
    <row r="40" ht="13.5">
      <c r="A40" s="1" t="s">
        <v>32</v>
      </c>
    </row>
    <row r="41" ht="13.5">
      <c r="A41" s="1" t="s">
        <v>33</v>
      </c>
    </row>
    <row r="42" ht="13.5">
      <c r="A42" s="1" t="s">
        <v>5</v>
      </c>
    </row>
    <row r="43" ht="13.5">
      <c r="A43" s="1" t="s">
        <v>34</v>
      </c>
    </row>
    <row r="44" ht="13.5">
      <c r="A44" s="1"/>
    </row>
    <row r="46" ht="13.5">
      <c r="A46" s="2" t="s">
        <v>35</v>
      </c>
    </row>
    <row r="47" ht="13.5">
      <c r="A47" s="1" t="s">
        <v>36</v>
      </c>
    </row>
    <row r="48" ht="13.5">
      <c r="A48" s="1" t="s">
        <v>37</v>
      </c>
    </row>
    <row r="49" ht="13.5">
      <c r="A49" s="1" t="s">
        <v>38</v>
      </c>
    </row>
    <row r="50" ht="13.5">
      <c r="A50" s="1" t="s">
        <v>39</v>
      </c>
    </row>
    <row r="51" ht="13.5">
      <c r="A51" s="1" t="s">
        <v>40</v>
      </c>
    </row>
    <row r="52" ht="13.5">
      <c r="A52" s="1" t="s">
        <v>41</v>
      </c>
    </row>
    <row r="53" ht="13.5">
      <c r="A53" s="1" t="s">
        <v>42</v>
      </c>
    </row>
    <row r="54" ht="13.5">
      <c r="A54" s="1" t="s">
        <v>43</v>
      </c>
    </row>
    <row r="55" ht="13.5">
      <c r="A55" s="1" t="s">
        <v>44</v>
      </c>
    </row>
    <row r="56" ht="13.5">
      <c r="A56" s="1" t="s">
        <v>45</v>
      </c>
    </row>
    <row r="57" ht="13.5">
      <c r="A57" s="1" t="s">
        <v>46</v>
      </c>
    </row>
    <row r="58" ht="13.5">
      <c r="A58" s="1" t="s">
        <v>47</v>
      </c>
    </row>
    <row r="59" ht="13.5">
      <c r="A59" s="1" t="s">
        <v>48</v>
      </c>
    </row>
    <row r="60" ht="13.5">
      <c r="A60" s="1" t="s">
        <v>49</v>
      </c>
    </row>
    <row r="61" ht="13.5">
      <c r="A61" s="1" t="s">
        <v>50</v>
      </c>
    </row>
    <row r="62" ht="13.5">
      <c r="A62" s="1" t="s">
        <v>51</v>
      </c>
    </row>
    <row r="63" ht="13.5">
      <c r="A63" s="1" t="s">
        <v>52</v>
      </c>
    </row>
    <row r="64" ht="13.5">
      <c r="A64" s="1" t="s">
        <v>53</v>
      </c>
    </row>
    <row r="65" ht="13.5">
      <c r="A65" s="1" t="s">
        <v>54</v>
      </c>
    </row>
    <row r="66" ht="13.5">
      <c r="A66" s="1" t="s">
        <v>12</v>
      </c>
    </row>
    <row r="67" ht="13.5">
      <c r="A67" s="2" t="s">
        <v>55</v>
      </c>
    </row>
    <row r="70" ht="13.5">
      <c r="A70" s="2" t="s">
        <v>56</v>
      </c>
    </row>
    <row r="71" ht="13.5">
      <c r="A71" s="2" t="s">
        <v>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:B23"/>
    </sheetView>
  </sheetViews>
  <sheetFormatPr defaultColWidth="9.140625" defaultRowHeight="12.75"/>
  <cols>
    <col min="1" max="1" width="10.140625" style="0" bestFit="1" customWidth="1"/>
    <col min="2" max="2" width="12.7109375" style="0" bestFit="1" customWidth="1"/>
  </cols>
  <sheetData>
    <row r="1" spans="1:2" ht="13.5">
      <c r="A1" s="1" t="s">
        <v>58</v>
      </c>
      <c r="B1" s="4">
        <v>7355281.2</v>
      </c>
    </row>
    <row r="2" spans="1:2" ht="13.5">
      <c r="A2" s="1" t="s">
        <v>60</v>
      </c>
      <c r="B2" s="4">
        <v>2992306</v>
      </c>
    </row>
    <row r="3" spans="1:2" ht="13.5">
      <c r="A3" s="1" t="s">
        <v>61</v>
      </c>
      <c r="B3" s="4">
        <v>7644859.2</v>
      </c>
    </row>
    <row r="4" spans="1:2" ht="13.5">
      <c r="A4" s="1" t="s">
        <v>62</v>
      </c>
      <c r="B4" s="4">
        <v>7915132</v>
      </c>
    </row>
    <row r="5" spans="1:2" ht="13.5">
      <c r="A5" s="1">
        <v>9192</v>
      </c>
      <c r="B5" s="4">
        <v>21245372.6</v>
      </c>
    </row>
    <row r="6" spans="1:2" ht="13.5">
      <c r="A6" s="1" t="s">
        <v>63</v>
      </c>
      <c r="B6" s="4">
        <v>2915085.2</v>
      </c>
    </row>
    <row r="7" spans="1:2" ht="13.5">
      <c r="A7" s="1" t="s">
        <v>64</v>
      </c>
      <c r="B7" s="4">
        <v>10724038.6</v>
      </c>
    </row>
    <row r="8" spans="1:2" ht="13.5">
      <c r="A8" s="1" t="s">
        <v>65</v>
      </c>
      <c r="B8" s="4">
        <v>2113919.4</v>
      </c>
    </row>
    <row r="9" spans="1:2" ht="13.5">
      <c r="A9" s="1" t="s">
        <v>66</v>
      </c>
      <c r="B9" s="4">
        <v>115831.2</v>
      </c>
    </row>
    <row r="10" spans="1:2" ht="13.5">
      <c r="A10" s="1" t="s">
        <v>67</v>
      </c>
      <c r="B10" s="4">
        <v>4169923.2</v>
      </c>
    </row>
    <row r="11" spans="1:2" ht="13.5">
      <c r="A11" s="1" t="s">
        <v>68</v>
      </c>
      <c r="B11" s="4">
        <v>4778037</v>
      </c>
    </row>
    <row r="12" spans="1:2" ht="13.5">
      <c r="A12" s="1" t="s">
        <v>69</v>
      </c>
      <c r="B12" s="4">
        <v>5357193</v>
      </c>
    </row>
    <row r="13" spans="1:2" ht="13.5">
      <c r="A13" s="1" t="s">
        <v>70</v>
      </c>
      <c r="B13" s="4">
        <v>2306971.4</v>
      </c>
    </row>
    <row r="14" spans="1:2" ht="13.5">
      <c r="A14" s="1" t="s">
        <v>71</v>
      </c>
      <c r="B14" s="4">
        <v>540545.6</v>
      </c>
    </row>
    <row r="15" spans="1:2" ht="13.5">
      <c r="A15" s="1" t="s">
        <v>72</v>
      </c>
      <c r="B15" s="4">
        <v>3310841.8</v>
      </c>
    </row>
    <row r="16" spans="1:2" ht="13.5">
      <c r="A16" s="1" t="s">
        <v>73</v>
      </c>
      <c r="B16" s="4">
        <v>598461.2</v>
      </c>
    </row>
    <row r="17" spans="1:2" ht="13.5">
      <c r="A17" s="1" t="s">
        <v>74</v>
      </c>
      <c r="B17" s="4">
        <v>6438284.2</v>
      </c>
    </row>
    <row r="18" spans="1:2" ht="13.5">
      <c r="A18" s="1" t="s">
        <v>75</v>
      </c>
      <c r="B18" s="4">
        <v>1196922.4</v>
      </c>
    </row>
    <row r="19" spans="1:2" ht="13.5">
      <c r="A19" s="1" t="s">
        <v>76</v>
      </c>
      <c r="B19" s="4">
        <v>2789601.4</v>
      </c>
    </row>
    <row r="20" spans="1:2" ht="13.5">
      <c r="A20" s="1" t="s">
        <v>77</v>
      </c>
      <c r="B20" s="4">
        <v>1235532.8</v>
      </c>
    </row>
    <row r="21" spans="1:2" ht="13.5">
      <c r="A21" s="1" t="s">
        <v>78</v>
      </c>
      <c r="B21" s="4">
        <v>5299277.4</v>
      </c>
    </row>
    <row r="22" spans="1:2" ht="13.5">
      <c r="A22" s="1" t="s">
        <v>79</v>
      </c>
      <c r="B22" s="4">
        <v>1756773.2</v>
      </c>
    </row>
    <row r="23" spans="1:2" ht="13.5">
      <c r="A23" s="1" t="s">
        <v>80</v>
      </c>
      <c r="B23" s="4">
        <v>1110049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Kucarova</cp:lastModifiedBy>
  <cp:lastPrinted>2007-10-22T12:53:18Z</cp:lastPrinted>
  <dcterms:created xsi:type="dcterms:W3CDTF">1997-01-24T11:07:25Z</dcterms:created>
  <dcterms:modified xsi:type="dcterms:W3CDTF">2007-10-22T12:54:55Z</dcterms:modified>
  <cp:category/>
  <cp:version/>
  <cp:contentType/>
  <cp:contentStatus/>
</cp:coreProperties>
</file>