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120" windowHeight="7635" activeTab="1"/>
  </bookViews>
  <sheets>
    <sheet name="Hárok1" sheetId="1" r:id="rId1"/>
    <sheet name="Hárok2" sheetId="2" r:id="rId2"/>
    <sheet name="Hárok3" sheetId="3" state="hidden" r:id="rId3"/>
  </sheets>
  <definedNames>
    <definedName name="_xlnm.Print_Area" localSheetId="0">'Hárok1'!$A$4:$Q$18</definedName>
    <definedName name="_xlnm.Print_Area" localSheetId="1">'Hárok2'!$A$59:$AC$129</definedName>
  </definedNames>
  <calcPr fullCalcOnLoad="1"/>
</workbook>
</file>

<file path=xl/sharedStrings.xml><?xml version="1.0" encoding="utf-8"?>
<sst xmlns="http://schemas.openxmlformats.org/spreadsheetml/2006/main" count="31" uniqueCount="26">
  <si>
    <t>Poštový úrad v Žiline</t>
  </si>
  <si>
    <t>Úrad pre reguláciu sieťových odvetví</t>
  </si>
  <si>
    <t>Úrad pre štátnu pomoc</t>
  </si>
  <si>
    <t>Spolu</t>
  </si>
  <si>
    <t>Počet systemizovaných štátnozamestnaneckých miest CELKOM</t>
  </si>
  <si>
    <t xml:space="preserve"> - z toho predstavení</t>
  </si>
  <si>
    <t>Zamestnanci</t>
  </si>
  <si>
    <t>Neobsadené /voľné/ systemizované  štátnoza-mestnanecké miesta</t>
  </si>
  <si>
    <t xml:space="preserve">Z toho predstavení </t>
  </si>
  <si>
    <t>Voľné miesta v % z celkového počtu  ŠZM v SÚ</t>
  </si>
  <si>
    <t>Voľné miesta predstavených  v % z celkového počtu predstavených ŠZM v**SÚ</t>
  </si>
  <si>
    <t>Systemizova-ný počet ŠZM v prípravnej ***ŠS</t>
  </si>
  <si>
    <t xml:space="preserve">z toho predstavení </t>
  </si>
  <si>
    <t>Systemizovaný počet miest v dočasnej ŠS okrem §25, odsek 2 pís. c</t>
  </si>
  <si>
    <t>Systemizovaný počet ŠZM v stálej ŠS</t>
  </si>
  <si>
    <t xml:space="preserve">Predstavení </t>
  </si>
  <si>
    <t xml:space="preserve"> * ŠZM = štátnozamestnanecké miesto</t>
  </si>
  <si>
    <t xml:space="preserve"> ** SÚ  = služobný úrad</t>
  </si>
  <si>
    <t xml:space="preserve"> *** ŠS = štátna služba</t>
  </si>
  <si>
    <t>Graf k prílohe č.5</t>
  </si>
  <si>
    <t>Príloha č.5</t>
  </si>
  <si>
    <t xml:space="preserve">Úrad pre štátnu službu </t>
  </si>
  <si>
    <t>Odbojárov 1, 831 04 Bratislava</t>
  </si>
  <si>
    <t>Systemizované štátnozamestnanecké miesta podľa druhu štátnej služby k 01. 11. 2002</t>
  </si>
  <si>
    <t>Názov služobného úradu               Iné orgány štátnej správy Systemizácia ŠZM k 1.11.2002</t>
  </si>
  <si>
    <t>Systemizované a voľné štátnozamestnanecké miesta k 01. 11. 2002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</si>
</sst>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0"/>
      <name val="Arial"/>
      <family val="0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7.5"/>
      <name val="Arial"/>
      <family val="0"/>
    </font>
    <font>
      <b/>
      <sz val="14.25"/>
      <name val="Times New Roman"/>
      <family val="1"/>
    </font>
    <font>
      <b/>
      <sz val="16.25"/>
      <name val="Times New Roman"/>
      <family val="1"/>
    </font>
    <font>
      <sz val="8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4" xfId="0" applyNumberFormat="1" applyFont="1" applyFill="1" applyBorder="1" applyAlignment="1">
      <alignment/>
    </xf>
    <xf numFmtId="2" fontId="4" fillId="0" borderId="5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/>
    </xf>
    <xf numFmtId="2" fontId="4" fillId="0" borderId="7" xfId="0" applyNumberFormat="1" applyFont="1" applyFill="1" applyBorder="1" applyAlignment="1">
      <alignment/>
    </xf>
    <xf numFmtId="2" fontId="4" fillId="0" borderId="8" xfId="0" applyNumberFormat="1" applyFont="1" applyFill="1" applyBorder="1" applyAlignment="1">
      <alignment/>
    </xf>
    <xf numFmtId="2" fontId="4" fillId="0" borderId="9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/>
    </xf>
    <xf numFmtId="2" fontId="5" fillId="4" borderId="2" xfId="0" applyNumberFormat="1" applyFont="1" applyFill="1" applyBorder="1" applyAlignment="1">
      <alignment/>
    </xf>
    <xf numFmtId="0" fontId="5" fillId="4" borderId="2" xfId="0" applyFont="1" applyFill="1" applyBorder="1" applyAlignment="1">
      <alignment/>
    </xf>
    <xf numFmtId="2" fontId="5" fillId="4" borderId="3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right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2575"/>
          <c:w val="0.90825"/>
          <c:h val="0.92075"/>
        </c:manualLayout>
      </c:layout>
      <c:bar3DChart>
        <c:barDir val="col"/>
        <c:grouping val="clustered"/>
        <c:varyColors val="0"/>
        <c:ser>
          <c:idx val="0"/>
          <c:order val="0"/>
          <c:tx>
            <c:v>Celkom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Hárok1!$A$8:$A$10</c:f>
              <c:strCache>
                <c:ptCount val="3"/>
                <c:pt idx="0">
                  <c:v>Poštový úrad v Žiline</c:v>
                </c:pt>
                <c:pt idx="1">
                  <c:v>Úrad pre reguláciu sieťových odvetví</c:v>
                </c:pt>
                <c:pt idx="2">
                  <c:v>Úrad pre štátnu pomoc</c:v>
                </c:pt>
              </c:strCache>
            </c:strRef>
          </c:cat>
          <c:val>
            <c:numRef>
              <c:f>Hárok1!$B$8:$B$10</c:f>
              <c:numCache>
                <c:ptCount val="3"/>
                <c:pt idx="0">
                  <c:v>16</c:v>
                </c:pt>
                <c:pt idx="1">
                  <c:v>38</c:v>
                </c:pt>
                <c:pt idx="2">
                  <c:v>38</c:v>
                </c:pt>
              </c:numCache>
            </c:numRef>
          </c:val>
          <c:shape val="box"/>
        </c:ser>
        <c:ser>
          <c:idx val="1"/>
          <c:order val="1"/>
          <c:tx>
            <c:v>Prípravná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Hárok1!$A$8:$A$10</c:f>
              <c:strCache>
                <c:ptCount val="3"/>
                <c:pt idx="0">
                  <c:v>Poštový úrad v Žiline</c:v>
                </c:pt>
                <c:pt idx="1">
                  <c:v>Úrad pre reguláciu sieťových odvetví</c:v>
                </c:pt>
                <c:pt idx="2">
                  <c:v>Úrad pre štátnu pomoc</c:v>
                </c:pt>
              </c:strCache>
            </c:strRef>
          </c:cat>
          <c:val>
            <c:numRef>
              <c:f>Hárok1!$J$8:$J$10</c:f>
              <c:numCache>
                <c:ptCount val="3"/>
                <c:pt idx="0">
                  <c:v>12</c:v>
                </c:pt>
                <c:pt idx="1">
                  <c:v>19</c:v>
                </c:pt>
                <c:pt idx="2">
                  <c:v>22</c:v>
                </c:pt>
              </c:numCache>
            </c:numRef>
          </c:val>
          <c:shape val="box"/>
        </c:ser>
        <c:ser>
          <c:idx val="2"/>
          <c:order val="2"/>
          <c:tx>
            <c:v>Dočasná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Hárok1!$A$8:$A$10</c:f>
              <c:strCache>
                <c:ptCount val="3"/>
                <c:pt idx="0">
                  <c:v>Poštový úrad v Žiline</c:v>
                </c:pt>
                <c:pt idx="1">
                  <c:v>Úrad pre reguláciu sieťových odvetví</c:v>
                </c:pt>
                <c:pt idx="2">
                  <c:v>Úrad pre štátnu pomoc</c:v>
                </c:pt>
              </c:strCache>
            </c:strRef>
          </c:cat>
          <c:val>
            <c:numRef>
              <c:f>Hárok1!$M$8:$M$10</c:f>
              <c:numCache>
                <c:ptCount val="3"/>
                <c:pt idx="0">
                  <c:v>3</c:v>
                </c:pt>
                <c:pt idx="1">
                  <c:v>14</c:v>
                </c:pt>
                <c:pt idx="2">
                  <c:v>14</c:v>
                </c:pt>
              </c:numCache>
            </c:numRef>
          </c:val>
          <c:shape val="box"/>
        </c:ser>
        <c:ser>
          <c:idx val="3"/>
          <c:order val="3"/>
          <c:tx>
            <c:v>Stála 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Hárok1!$A$8:$A$10</c:f>
              <c:strCache>
                <c:ptCount val="3"/>
                <c:pt idx="0">
                  <c:v>Poštový úrad v Žiline</c:v>
                </c:pt>
                <c:pt idx="1">
                  <c:v>Úrad pre reguláciu sieťových odvetví</c:v>
                </c:pt>
                <c:pt idx="2">
                  <c:v>Úrad pre štátnu pomoc</c:v>
                </c:pt>
              </c:strCache>
            </c:strRef>
          </c:cat>
          <c:val>
            <c:numRef>
              <c:f>Hárok1!$P$8:$P$10</c:f>
              <c:numCache>
                <c:ptCount val="3"/>
                <c:pt idx="0">
                  <c:v>1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  <c:shape val="box"/>
        </c:ser>
        <c:shape val="box"/>
        <c:axId val="38461704"/>
        <c:axId val="10611017"/>
      </c:bar3DChart>
      <c:catAx>
        <c:axId val="38461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2700000"/>
          <a:lstStyle/>
          <a:p>
            <a:pPr>
              <a:defRPr lang="en-US" cap="none" sz="1425" b="1" i="0" u="none" baseline="0"/>
            </a:pPr>
          </a:p>
        </c:txPr>
        <c:crossAx val="10611017"/>
        <c:crosses val="autoZero"/>
        <c:auto val="1"/>
        <c:lblOffset val="100"/>
        <c:noMultiLvlLbl val="0"/>
      </c:catAx>
      <c:valAx>
        <c:axId val="10611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1" i="0" u="none" baseline="0"/>
            </a:pPr>
          </a:p>
        </c:txPr>
        <c:crossAx val="384617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1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01475"/>
          <c:w val="0.94875"/>
          <c:h val="0.9215"/>
        </c:manualLayout>
      </c:layout>
      <c:bar3DChart>
        <c:barDir val="col"/>
        <c:grouping val="clustered"/>
        <c:varyColors val="0"/>
        <c:ser>
          <c:idx val="0"/>
          <c:order val="0"/>
          <c:tx>
            <c:v>Systemizované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Hárok1!$A$8:$A$10</c:f>
              <c:strCache>
                <c:ptCount val="3"/>
                <c:pt idx="0">
                  <c:v>Poštový úrad v Žiline</c:v>
                </c:pt>
                <c:pt idx="1">
                  <c:v>Úrad pre reguláciu sieťových odvetví</c:v>
                </c:pt>
                <c:pt idx="2">
                  <c:v>Úrad pre štátnu pomoc</c:v>
                </c:pt>
              </c:strCache>
            </c:strRef>
          </c:cat>
          <c:val>
            <c:numRef>
              <c:f>Hárok1!$B$8:$B$10</c:f>
              <c:numCache>
                <c:ptCount val="3"/>
                <c:pt idx="0">
                  <c:v>16</c:v>
                </c:pt>
                <c:pt idx="1">
                  <c:v>38</c:v>
                </c:pt>
                <c:pt idx="2">
                  <c:v>38</c:v>
                </c:pt>
              </c:numCache>
            </c:numRef>
          </c:val>
          <c:shape val="box"/>
        </c:ser>
        <c:ser>
          <c:idx val="1"/>
          <c:order val="1"/>
          <c:tx>
            <c:v>Voľné ŠZM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Hárok1!$A$8:$A$10</c:f>
              <c:strCache>
                <c:ptCount val="3"/>
                <c:pt idx="0">
                  <c:v>Poštový úrad v Žiline</c:v>
                </c:pt>
                <c:pt idx="1">
                  <c:v>Úrad pre reguláciu sieťových odvetví</c:v>
                </c:pt>
                <c:pt idx="2">
                  <c:v>Úrad pre štátnu pomoc</c:v>
                </c:pt>
              </c:strCache>
            </c:strRef>
          </c:cat>
          <c:val>
            <c:numRef>
              <c:f>Hárok1!$E$8:$E$10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12</c:v>
                </c:pt>
              </c:numCache>
            </c:numRef>
          </c:val>
          <c:shape val="box"/>
        </c:ser>
        <c:shape val="box"/>
        <c:axId val="28390290"/>
        <c:axId val="54186019"/>
      </c:bar3DChart>
      <c:catAx>
        <c:axId val="28390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186019"/>
        <c:crosses val="autoZero"/>
        <c:auto val="1"/>
        <c:lblOffset val="100"/>
        <c:noMultiLvlLbl val="0"/>
      </c:catAx>
      <c:valAx>
        <c:axId val="54186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902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104775</xdr:rowOff>
    </xdr:from>
    <xdr:to>
      <xdr:col>28</xdr:col>
      <xdr:colOff>485775</xdr:colOff>
      <xdr:row>55</xdr:row>
      <xdr:rowOff>19050</xdr:rowOff>
    </xdr:to>
    <xdr:graphicFrame>
      <xdr:nvGraphicFramePr>
        <xdr:cNvPr id="1" name="Chart 5"/>
        <xdr:cNvGraphicFramePr/>
      </xdr:nvGraphicFramePr>
      <xdr:xfrm>
        <a:off x="200025" y="619125"/>
        <a:ext cx="17354550" cy="861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62</xdr:row>
      <xdr:rowOff>38100</xdr:rowOff>
    </xdr:from>
    <xdr:to>
      <xdr:col>28</xdr:col>
      <xdr:colOff>152400</xdr:colOff>
      <xdr:row>127</xdr:row>
      <xdr:rowOff>114300</xdr:rowOff>
    </xdr:to>
    <xdr:graphicFrame>
      <xdr:nvGraphicFramePr>
        <xdr:cNvPr id="2" name="Chart 6"/>
        <xdr:cNvGraphicFramePr/>
      </xdr:nvGraphicFramePr>
      <xdr:xfrm>
        <a:off x="381000" y="10572750"/>
        <a:ext cx="16840200" cy="1071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workbookViewId="0" topLeftCell="P10">
      <selection activeCell="A4" sqref="A4:Q18"/>
    </sheetView>
  </sheetViews>
  <sheetFormatPr defaultColWidth="9.140625" defaultRowHeight="12.75"/>
  <cols>
    <col min="1" max="1" width="37.8515625" style="4" bestFit="1" customWidth="1"/>
    <col min="2" max="3" width="16.7109375" style="4" customWidth="1"/>
    <col min="4" max="4" width="16.7109375" style="4" hidden="1" customWidth="1"/>
    <col min="5" max="6" width="16.7109375" style="4" customWidth="1"/>
    <col min="7" max="7" width="16.7109375" style="4" hidden="1" customWidth="1"/>
    <col min="8" max="11" width="16.7109375" style="4" customWidth="1"/>
    <col min="12" max="12" width="16.7109375" style="4" hidden="1" customWidth="1"/>
    <col min="13" max="13" width="16.7109375" style="4" customWidth="1"/>
    <col min="14" max="14" width="16.57421875" style="4" customWidth="1"/>
    <col min="15" max="15" width="16.7109375" style="4" hidden="1" customWidth="1"/>
    <col min="16" max="17" width="16.7109375" style="4" customWidth="1"/>
    <col min="18" max="16384" width="9.140625" style="4" customWidth="1"/>
  </cols>
  <sheetData>
    <row r="1" spans="1:17" ht="22.5">
      <c r="A1" s="25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2.5">
      <c r="A2" s="25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5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8.75">
      <c r="A4" s="34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23" ht="16.5" thickBot="1">
      <c r="A5" s="24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9" t="s">
        <v>20</v>
      </c>
      <c r="R5" s="30"/>
      <c r="S5" s="30"/>
      <c r="T5" s="31"/>
      <c r="U5" s="30"/>
      <c r="V5" s="30"/>
      <c r="W5" s="32"/>
    </row>
    <row r="6" spans="1:17" ht="95.25" thickBot="1">
      <c r="A6" s="1" t="s">
        <v>24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/>
      <c r="H6" s="2" t="s">
        <v>9</v>
      </c>
      <c r="I6" s="2" t="s">
        <v>10</v>
      </c>
      <c r="J6" s="2" t="s">
        <v>11</v>
      </c>
      <c r="K6" s="2" t="s">
        <v>12</v>
      </c>
      <c r="L6" s="2" t="s">
        <v>6</v>
      </c>
      <c r="M6" s="2" t="s">
        <v>13</v>
      </c>
      <c r="N6" s="2" t="s">
        <v>12</v>
      </c>
      <c r="O6" s="2" t="s">
        <v>6</v>
      </c>
      <c r="P6" s="2" t="s">
        <v>14</v>
      </c>
      <c r="Q6" s="3" t="s">
        <v>15</v>
      </c>
    </row>
    <row r="7" spans="1:23" ht="16.5" thickBot="1">
      <c r="A7" s="13">
        <v>1</v>
      </c>
      <c r="B7" s="14">
        <v>2</v>
      </c>
      <c r="C7" s="14">
        <v>3</v>
      </c>
      <c r="D7" s="14"/>
      <c r="E7" s="14">
        <v>4</v>
      </c>
      <c r="F7" s="14">
        <v>5</v>
      </c>
      <c r="G7" s="14"/>
      <c r="H7" s="14">
        <v>6</v>
      </c>
      <c r="I7" s="14">
        <v>7</v>
      </c>
      <c r="J7" s="14">
        <v>8</v>
      </c>
      <c r="K7" s="14">
        <v>9</v>
      </c>
      <c r="L7" s="15"/>
      <c r="M7" s="14">
        <v>10</v>
      </c>
      <c r="N7" s="14">
        <v>11</v>
      </c>
      <c r="O7" s="15"/>
      <c r="P7" s="14">
        <v>12</v>
      </c>
      <c r="Q7" s="16">
        <v>13</v>
      </c>
      <c r="R7" s="5"/>
      <c r="S7" s="5"/>
      <c r="T7" s="6">
        <f>J7+M7+P7</f>
        <v>30</v>
      </c>
      <c r="U7" s="6">
        <f>B7-T7</f>
        <v>-28</v>
      </c>
      <c r="V7" s="6">
        <f>J7+M7+P7</f>
        <v>30</v>
      </c>
      <c r="W7" s="6">
        <f>B7-V7</f>
        <v>-28</v>
      </c>
    </row>
    <row r="8" spans="1:23" ht="15.75">
      <c r="A8" s="21" t="s">
        <v>0</v>
      </c>
      <c r="B8" s="7">
        <v>16</v>
      </c>
      <c r="C8" s="7">
        <v>3</v>
      </c>
      <c r="D8" s="7">
        <f>B8-C8</f>
        <v>13</v>
      </c>
      <c r="E8" s="7">
        <v>1</v>
      </c>
      <c r="F8" s="7">
        <v>1</v>
      </c>
      <c r="G8" s="7">
        <f>B8/100</f>
        <v>0.16</v>
      </c>
      <c r="H8" s="7">
        <f>E8/G8</f>
        <v>6.25</v>
      </c>
      <c r="I8" s="7">
        <f>1/0.03</f>
        <v>33.333333333333336</v>
      </c>
      <c r="J8" s="7">
        <v>12</v>
      </c>
      <c r="K8" s="7">
        <v>0</v>
      </c>
      <c r="L8" s="7">
        <f>J8-K8</f>
        <v>12</v>
      </c>
      <c r="M8" s="7">
        <v>3</v>
      </c>
      <c r="N8" s="7">
        <v>2</v>
      </c>
      <c r="O8" s="7">
        <f>M8-N8</f>
        <v>1</v>
      </c>
      <c r="P8" s="7">
        <v>1</v>
      </c>
      <c r="Q8" s="8">
        <v>1</v>
      </c>
      <c r="R8" s="5"/>
      <c r="S8" s="5"/>
      <c r="T8" s="6">
        <f>J8+M8+P8</f>
        <v>16</v>
      </c>
      <c r="U8" s="6">
        <f>B8-T8</f>
        <v>0</v>
      </c>
      <c r="V8" s="6">
        <f>J8+M8+P8</f>
        <v>16</v>
      </c>
      <c r="W8" s="6">
        <f>B8-V8</f>
        <v>0</v>
      </c>
    </row>
    <row r="9" spans="1:23" ht="15.75">
      <c r="A9" s="22" t="s">
        <v>1</v>
      </c>
      <c r="B9" s="9">
        <v>38</v>
      </c>
      <c r="C9" s="9">
        <v>8</v>
      </c>
      <c r="D9" s="9">
        <f>B9-C9</f>
        <v>30</v>
      </c>
      <c r="E9" s="9">
        <v>1</v>
      </c>
      <c r="F9" s="9">
        <v>1</v>
      </c>
      <c r="G9" s="9">
        <f>B9/100</f>
        <v>0.38</v>
      </c>
      <c r="H9" s="9">
        <f>E9/G9</f>
        <v>2.6315789473684212</v>
      </c>
      <c r="I9" s="9">
        <f>1/0.08</f>
        <v>12.5</v>
      </c>
      <c r="J9" s="9">
        <v>19</v>
      </c>
      <c r="K9" s="9">
        <v>0</v>
      </c>
      <c r="L9" s="9">
        <f>J9-K9</f>
        <v>19</v>
      </c>
      <c r="M9" s="9">
        <v>14</v>
      </c>
      <c r="N9" s="9">
        <v>3</v>
      </c>
      <c r="O9" s="9">
        <f>M9-N9</f>
        <v>11</v>
      </c>
      <c r="P9" s="9">
        <v>5</v>
      </c>
      <c r="Q9" s="10">
        <v>5</v>
      </c>
      <c r="R9" s="5"/>
      <c r="S9" s="5"/>
      <c r="T9" s="6">
        <f>J9+M9+P9</f>
        <v>38</v>
      </c>
      <c r="U9" s="6">
        <f>B9-T9</f>
        <v>0</v>
      </c>
      <c r="V9" s="6">
        <f>J9+M9+P9</f>
        <v>38</v>
      </c>
      <c r="W9" s="6">
        <f>B9-V9</f>
        <v>0</v>
      </c>
    </row>
    <row r="10" spans="1:23" ht="16.5" thickBot="1">
      <c r="A10" s="23" t="s">
        <v>2</v>
      </c>
      <c r="B10" s="11">
        <v>38</v>
      </c>
      <c r="C10" s="11">
        <v>5</v>
      </c>
      <c r="D10" s="11">
        <f>B10-C10</f>
        <v>33</v>
      </c>
      <c r="E10" s="11">
        <v>12</v>
      </c>
      <c r="F10" s="11">
        <v>1</v>
      </c>
      <c r="G10" s="11">
        <f>B10/100</f>
        <v>0.38</v>
      </c>
      <c r="H10" s="11">
        <f>E10/G10</f>
        <v>31.57894736842105</v>
      </c>
      <c r="I10" s="11">
        <f>1/0.05</f>
        <v>20</v>
      </c>
      <c r="J10" s="11">
        <v>22</v>
      </c>
      <c r="K10" s="11">
        <v>0</v>
      </c>
      <c r="L10" s="11">
        <f>J10-K10</f>
        <v>22</v>
      </c>
      <c r="M10" s="11">
        <v>14</v>
      </c>
      <c r="N10" s="11">
        <v>3</v>
      </c>
      <c r="O10" s="11">
        <f>M10-N10</f>
        <v>11</v>
      </c>
      <c r="P10" s="11">
        <v>2</v>
      </c>
      <c r="Q10" s="12">
        <v>2</v>
      </c>
      <c r="R10" s="5"/>
      <c r="S10" s="5"/>
      <c r="T10" s="6">
        <f>J10+M10+P10</f>
        <v>38</v>
      </c>
      <c r="U10" s="6">
        <f>B10-T10</f>
        <v>0</v>
      </c>
      <c r="V10" s="6">
        <f>J10+M10+P10</f>
        <v>38</v>
      </c>
      <c r="W10" s="6">
        <f>B10-V10</f>
        <v>0</v>
      </c>
    </row>
    <row r="11" spans="1:23" ht="16.5" thickBot="1">
      <c r="A11" s="17" t="s">
        <v>3</v>
      </c>
      <c r="B11" s="18">
        <f>SUM(B8:B10)</f>
        <v>92</v>
      </c>
      <c r="C11" s="18">
        <f>SUM(C8:C10)</f>
        <v>16</v>
      </c>
      <c r="D11" s="18">
        <f>SUM(D8:D10)</f>
        <v>76</v>
      </c>
      <c r="E11" s="18">
        <f>SUM(E8:E10)</f>
        <v>14</v>
      </c>
      <c r="F11" s="18">
        <f>SUM(F8:F10)</f>
        <v>3</v>
      </c>
      <c r="G11" s="19"/>
      <c r="H11" s="18">
        <f>E11/0.92</f>
        <v>15.217391304347826</v>
      </c>
      <c r="I11" s="19">
        <f>3/0.16</f>
        <v>18.75</v>
      </c>
      <c r="J11" s="18">
        <f>SUM(J8:J10)</f>
        <v>53</v>
      </c>
      <c r="K11" s="18">
        <f>SUM(K8:K10)</f>
        <v>0</v>
      </c>
      <c r="L11" s="19"/>
      <c r="M11" s="18">
        <f>SUM(M8:M10)</f>
        <v>31</v>
      </c>
      <c r="N11" s="18">
        <f>SUM(N8:N10)</f>
        <v>8</v>
      </c>
      <c r="O11" s="19"/>
      <c r="P11" s="18">
        <f>SUM(P8:P10)</f>
        <v>8</v>
      </c>
      <c r="Q11" s="20">
        <f>SUM(Q8:Q10)</f>
        <v>8</v>
      </c>
      <c r="R11" s="5"/>
      <c r="S11" s="5"/>
      <c r="T11" s="6">
        <f>J11+M11+P11</f>
        <v>92</v>
      </c>
      <c r="U11" s="6">
        <f>B11-T11</f>
        <v>0</v>
      </c>
      <c r="V11" s="6">
        <f>J11+M11+P11</f>
        <v>92</v>
      </c>
      <c r="W11" s="6">
        <f>B11-V11</f>
        <v>0</v>
      </c>
    </row>
    <row r="16" ht="12.75">
      <c r="A16" s="4" t="s">
        <v>16</v>
      </c>
    </row>
    <row r="17" ht="12.75">
      <c r="A17" s="4" t="s">
        <v>17</v>
      </c>
    </row>
    <row r="18" ht="12.75">
      <c r="A18" s="4" t="s">
        <v>18</v>
      </c>
    </row>
  </sheetData>
  <mergeCells count="1">
    <mergeCell ref="A4:Q4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2"/>
  <sheetViews>
    <sheetView tabSelected="1" zoomScale="50" zoomScaleNormal="50" workbookViewId="0" topLeftCell="A79">
      <selection activeCell="A59" sqref="A59:AC129"/>
    </sheetView>
  </sheetViews>
  <sheetFormatPr defaultColWidth="9.140625" defaultRowHeight="12.75"/>
  <sheetData>
    <row r="1" spans="27:29" ht="19.5" thickBot="1">
      <c r="AA1" s="35" t="s">
        <v>19</v>
      </c>
      <c r="AB1" s="35"/>
      <c r="AC1" s="35"/>
    </row>
    <row r="2" spans="1:29" ht="21" thickBot="1">
      <c r="A2" s="36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8"/>
    </row>
    <row r="33" spans="27:29" ht="14.25">
      <c r="AA33" s="39"/>
      <c r="AB33" s="39"/>
      <c r="AC33" s="39"/>
    </row>
    <row r="34" spans="1:29" ht="20.2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59" spans="27:29" ht="19.5" thickBot="1">
      <c r="AA59" s="35" t="s">
        <v>19</v>
      </c>
      <c r="AB59" s="35"/>
      <c r="AC59" s="35"/>
    </row>
    <row r="60" spans="1:29" ht="21" thickBot="1">
      <c r="A60" s="36" t="s">
        <v>25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8"/>
    </row>
    <row r="91" spans="27:29" ht="14.25">
      <c r="AA91" s="39"/>
      <c r="AB91" s="39"/>
      <c r="AC91" s="39"/>
    </row>
    <row r="92" spans="1:29" ht="20.2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</sheetData>
  <mergeCells count="6">
    <mergeCell ref="AA59:AC59"/>
    <mergeCell ref="A60:AC60"/>
    <mergeCell ref="AA91:AC91"/>
    <mergeCell ref="AA1:AC1"/>
    <mergeCell ref="A2:AC2"/>
    <mergeCell ref="AA33:AC33"/>
  </mergeCells>
  <printOptions/>
  <pageMargins left="0.75" right="0.75" top="1" bottom="1" header="0.4921259845" footer="0.4921259845"/>
  <pageSetup fitToHeight="1" fitToWidth="1" horizontalDpi="300" verticalDpi="3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hrustincova</cp:lastModifiedBy>
  <cp:lastPrinted>2002-11-28T14:10:59Z</cp:lastPrinted>
  <dcterms:created xsi:type="dcterms:W3CDTF">2002-11-28T07:51:58Z</dcterms:created>
  <dcterms:modified xsi:type="dcterms:W3CDTF">2002-11-29T06:49:48Z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2113024964</vt:i4>
  </property>
  <property fmtid="{D5CDD505-2E9C-101B-9397-08002B2CF9AE}" pid="4" name="_EmailSubje">
    <vt:lpwstr>Informácia o systemizovaných a voľných miestach v štátnej službe k 1. novembru 2002, č. ÚŠS-8856/2002-100</vt:lpwstr>
  </property>
  <property fmtid="{D5CDD505-2E9C-101B-9397-08002B2CF9AE}" pid="5" name="_AuthorEma">
    <vt:lpwstr>upss@upss.sk</vt:lpwstr>
  </property>
  <property fmtid="{D5CDD505-2E9C-101B-9397-08002B2CF9AE}" pid="6" name="_AuthorEmailDisplayNa">
    <vt:lpwstr>Sekretariat</vt:lpwstr>
  </property>
</Properties>
</file>