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<sst xmlns="http://schemas.openxmlformats.org/spreadsheetml/2006/main" count="454" uniqueCount="251">
  <si>
    <t>Dátum</t>
  </si>
  <si>
    <t>Doklad</t>
  </si>
  <si>
    <t>Firma</t>
  </si>
  <si>
    <t>Text</t>
  </si>
  <si>
    <t>Prijatá dotácia z Úradu vlády Slovenskej Republiky</t>
  </si>
  <si>
    <t>Čiastka</t>
  </si>
  <si>
    <t>Popis dotácie</t>
  </si>
  <si>
    <t>SÚZA</t>
  </si>
  <si>
    <t>SUMA SPOLU ZA NÁRODNÝ KONVENT:</t>
  </si>
  <si>
    <t>právna pomoc 7/2006</t>
  </si>
  <si>
    <t>konzultačné a poradenské služby</t>
  </si>
  <si>
    <t>koordinácia projektu Národný konvent  7/2006</t>
  </si>
  <si>
    <t>Koordinácia, administr. práce - NK o EÚ, 11/2006</t>
  </si>
  <si>
    <t>Odmena za medializáciu projektu Národný konvent</t>
  </si>
  <si>
    <t>Kancelárske potreby</t>
  </si>
  <si>
    <t>Nájom 22.05.06-21.06.06</t>
  </si>
  <si>
    <t>FD/26113</t>
  </si>
  <si>
    <t>Nájom nebytových priestorov + služby s tým spojené</t>
  </si>
  <si>
    <t>FD/26114</t>
  </si>
  <si>
    <t>Mediálne výstupy a propagácia</t>
  </si>
  <si>
    <t>Ubytovanie</t>
  </si>
  <si>
    <t>Cestovné</t>
  </si>
  <si>
    <t>Občerstvenie</t>
  </si>
  <si>
    <t>Prenájom priestorov</t>
  </si>
  <si>
    <t>Finančné vyúčtovanie projektu Národný konvent o EÚ</t>
  </si>
  <si>
    <t>Dátum úhr.</t>
  </si>
  <si>
    <t>Expertná príprava, záznam spracovanie a distribúcia výstupov, honoráre koordinátorov, odb. a výkon.asistentov</t>
  </si>
  <si>
    <t>Spolu za rozpočtovú položku zúčtované</t>
  </si>
  <si>
    <t>Tlmočnícke služby</t>
  </si>
  <si>
    <t>Telekomunikačné náklady, kancelárske potreby, udržiavanie internetovej stránky, poštovné, oprava a udržiavanie techniky</t>
  </si>
  <si>
    <t>FPVaMV UMB</t>
  </si>
  <si>
    <t>Ubytovanie zahr.hosťa okr. stôl.- Doc. Prorok</t>
  </si>
  <si>
    <t xml:space="preserve">Nájom priestorov P4, aula, ozvučenie, </t>
  </si>
  <si>
    <t>Národný dom s.r.o.</t>
  </si>
  <si>
    <t>IMKA - Válka Stanislav</t>
  </si>
  <si>
    <t>ID151, 152, 153, 154, 155, 174/07</t>
  </si>
  <si>
    <t>Ivanička, Világi, Krno, Brhlíková, Prorok</t>
  </si>
  <si>
    <t>Cestovné na okr. stôl NK o EÚ v BB</t>
  </si>
  <si>
    <t>FD/DoVP</t>
  </si>
  <si>
    <t>Pešout, Terem, Šimoňák</t>
  </si>
  <si>
    <t>Expertná príprava projektu - 9/2007 (výstupy, TOZ, príprava)</t>
  </si>
  <si>
    <t>Hajšel, Kosír</t>
  </si>
  <si>
    <t>Lektorské prednášky</t>
  </si>
  <si>
    <t>FD/200705</t>
  </si>
  <si>
    <t>Europe management BB</t>
  </si>
  <si>
    <t>Odmena za medializáciu projektu NK o EÚ 9/2007</t>
  </si>
  <si>
    <t xml:space="preserve">Pajtinka, </t>
  </si>
  <si>
    <t>FD/570997</t>
  </si>
  <si>
    <t>FD/27105</t>
  </si>
  <si>
    <t>FD/2007458</t>
  </si>
  <si>
    <t>FD/72007456</t>
  </si>
  <si>
    <t>FD/570996</t>
  </si>
  <si>
    <t>Občerstvenie - zasadanie OS NK o EÚ</t>
  </si>
  <si>
    <t>FD/1214000042</t>
  </si>
  <si>
    <t xml:space="preserve">doprava Banská Bystrica - Bratislava, zas. NK </t>
  </si>
  <si>
    <t>Zagoršeková, Pisár, Páleník</t>
  </si>
  <si>
    <t>Expertná príprava projektu - 10/2007 (výstupy, TOZ, príprava)</t>
  </si>
  <si>
    <t>Pajtinka, Čunderlíková, Terem, Pešout, Moravčíková</t>
  </si>
  <si>
    <t>FD/2007522</t>
  </si>
  <si>
    <t>FD/2007523</t>
  </si>
  <si>
    <t>Občerstvernie počas seminára NK</t>
  </si>
  <si>
    <t>FD/3070000622</t>
  </si>
  <si>
    <t>FD/3070000059</t>
  </si>
  <si>
    <t>Petrovičová, Ušiak, Setnický, Kristel, Beličková, Dobrovodský</t>
  </si>
  <si>
    <t>Terem, Šimkovič, Surová, Dobrovodský, Čunderlíková</t>
  </si>
  <si>
    <t>FD/200706</t>
  </si>
  <si>
    <t>FD/571011</t>
  </si>
  <si>
    <t>Občerstvenie+obedy</t>
  </si>
  <si>
    <t>Lektorské prednášky+moderovanie</t>
  </si>
  <si>
    <t>Kunová, Lindenthal, Buchta, Tokár</t>
  </si>
  <si>
    <t>Pešout, Terem</t>
  </si>
  <si>
    <t>UKF Nitra</t>
  </si>
  <si>
    <t xml:space="preserve">Šimoňák, Tokár, </t>
  </si>
  <si>
    <t>Slašťan</t>
  </si>
  <si>
    <t>Lektorská prednáška</t>
  </si>
  <si>
    <t>FD/3070000437</t>
  </si>
  <si>
    <t>Občerstvenie + obedy na zas. OS NK o EÚ</t>
  </si>
  <si>
    <t>FD/7711003553</t>
  </si>
  <si>
    <t>Gamo a.s.</t>
  </si>
  <si>
    <t>Materiálno technická príprava (kanc. potreby)</t>
  </si>
  <si>
    <t>FD/2007526</t>
  </si>
  <si>
    <t xml:space="preserve">Tarasovič, </t>
  </si>
  <si>
    <t>doprava Bratislava - banská Bystrica a späť, zas NK</t>
  </si>
  <si>
    <t>Žižka</t>
  </si>
  <si>
    <t>FD/631001</t>
  </si>
  <si>
    <t>cestovné - letenka zahraničný expert</t>
  </si>
  <si>
    <t>FD/631002</t>
  </si>
  <si>
    <t>Lektorské prednášky+asistencia LP</t>
  </si>
  <si>
    <t xml:space="preserve">Iždinský, Pešout, Terem, </t>
  </si>
  <si>
    <t>Expertná príprava projektu - 10/07 (výstupy, TOZ, Príprava)</t>
  </si>
  <si>
    <t>FD/100707</t>
  </si>
  <si>
    <t>Tarasovič, Torok, Lasicová, Mišík, Trubiansky</t>
  </si>
  <si>
    <t>FD/2007532</t>
  </si>
  <si>
    <t>Občerstvenie+obedy konf. NK</t>
  </si>
  <si>
    <t>Horbaj, Špánik</t>
  </si>
  <si>
    <t>cestovné - konferencia, region.zas. v Banskej Bystrici</t>
  </si>
  <si>
    <t>FD/176/177/2007</t>
  </si>
  <si>
    <t>FD/192/193/2007</t>
  </si>
  <si>
    <t>Kučerová, Nosko</t>
  </si>
  <si>
    <t>FD/3070000624</t>
  </si>
  <si>
    <t>Lapin, Terem, Kováč, Škvarenina, Polčák, Sedláček, Soták, Nosko, Kučerová, špánik, Orban</t>
  </si>
  <si>
    <t>Tokár, Sklenková, Bajzíková, Moravčíková, Čunderlíková, Jančovič</t>
  </si>
  <si>
    <t>FD/200708</t>
  </si>
  <si>
    <t>FD/7110004720</t>
  </si>
  <si>
    <t>Avec s.r.o.</t>
  </si>
  <si>
    <t>Fax Copy s.r.o.</t>
  </si>
  <si>
    <t>FD/1214000046</t>
  </si>
  <si>
    <t>Pozvánky+kancelárske potreby</t>
  </si>
  <si>
    <t>FD/422007</t>
  </si>
  <si>
    <t>Obedy</t>
  </si>
  <si>
    <t>Obedy+občerstvenie</t>
  </si>
  <si>
    <t>Interprofis s.r.o. Prešov</t>
  </si>
  <si>
    <t>FD/22007</t>
  </si>
  <si>
    <t>FD/3070000899</t>
  </si>
  <si>
    <t>Rektorát PU Prešov</t>
  </si>
  <si>
    <t>Setnický</t>
  </si>
  <si>
    <t>Lektorská prednáška+moderovanie</t>
  </si>
  <si>
    <t>Pešout, Čunderlíková, Šimoňák, Terem</t>
  </si>
  <si>
    <t>FD/200709</t>
  </si>
  <si>
    <t>Trubiansky</t>
  </si>
  <si>
    <t>Medializácia podujatia prostredníctvom web stránky dodávateľa</t>
  </si>
  <si>
    <t>FD/7110004891</t>
  </si>
  <si>
    <t>FD/571099</t>
  </si>
  <si>
    <t>FD/571100</t>
  </si>
  <si>
    <t>cestovné - OS, BB-BA</t>
  </si>
  <si>
    <t>Bajzíková</t>
  </si>
  <si>
    <t>FD/1214000060</t>
  </si>
  <si>
    <t>Kováč, Lapin, Žáková, Tokár</t>
  </si>
  <si>
    <t xml:space="preserve">Tokár, Sklenková, Bajzíková, Terem, Pajtinka, Moravčíková, Čunderlíková, </t>
  </si>
  <si>
    <t>Urmanič</t>
  </si>
  <si>
    <t>Medializácia projektu Národný konvent o EU 10/2006</t>
  </si>
  <si>
    <t>Odmena za medializáciu projektu Národný konvent web stránka</t>
  </si>
  <si>
    <t>FD/7711003702</t>
  </si>
  <si>
    <t>FD/7110005380</t>
  </si>
  <si>
    <t>FD/571149</t>
  </si>
  <si>
    <t>IUD/208/2007</t>
  </si>
  <si>
    <t>Raticová</t>
  </si>
  <si>
    <t>cestovné - region.zasadnutie NK BB-BA a späť</t>
  </si>
  <si>
    <t>FD/711000537</t>
  </si>
  <si>
    <t>Raticová, Sklenková</t>
  </si>
  <si>
    <t>Podpora lektorských prednášok R. Fico, I Mikloš, I. Barát, P. Žiga</t>
  </si>
  <si>
    <t>Pešout, Sklenková, Hrnčíriková, Moravčíková, Čunderlíková</t>
  </si>
  <si>
    <t>Expertná príprava projektu - 11/2007 (výstupy, TOZ, príprava)</t>
  </si>
  <si>
    <t>Mruk</t>
  </si>
  <si>
    <t>FD/571110</t>
  </si>
  <si>
    <t>FD/571109</t>
  </si>
  <si>
    <t>Hersi, Rovan, Zaťko, Kosír</t>
  </si>
  <si>
    <t>Jančovič, Terem, Pešout, Moravčíková, Čunderlíková</t>
  </si>
  <si>
    <t>Odmena zamedializáciu projektu Národný konvent</t>
  </si>
  <si>
    <t>Medializácia projektu Národný konvent o EÚ - 11/2007 web stránka</t>
  </si>
  <si>
    <t>FD/571115</t>
  </si>
  <si>
    <t>FD/571114</t>
  </si>
  <si>
    <t>Bolečeková</t>
  </si>
  <si>
    <t>VPD/1214000059</t>
  </si>
  <si>
    <t>cestovné - OS - BB - BA a späť</t>
  </si>
  <si>
    <t xml:space="preserve">FD/DoVP </t>
  </si>
  <si>
    <t>Pešout</t>
  </si>
  <si>
    <t>Pajtinka, Bajzíková, Terem, Čunderlíková, Moravčíková, Pešout</t>
  </si>
  <si>
    <t>Odmena za medializáciu projektu Národný konvent 11/07</t>
  </si>
  <si>
    <t>FD/7110005385</t>
  </si>
  <si>
    <t>Kancelárske potreby - pozvánky</t>
  </si>
  <si>
    <t>Zabezpečenie kancelárskych potrieb</t>
  </si>
  <si>
    <t>FD/7110005382</t>
  </si>
  <si>
    <t>FD/27138</t>
  </si>
  <si>
    <t>Dinuš</t>
  </si>
  <si>
    <t>FD/198/2007</t>
  </si>
  <si>
    <t>cestovné náklady BA - BB a späť</t>
  </si>
  <si>
    <t>Klus, Králik, Čajka, Kristoň, Jančovič, Terem, Pešout</t>
  </si>
  <si>
    <t>Pešout, Jančovič, Čunderlíková, Hrnčíriková, Moravčíková, Terem</t>
  </si>
  <si>
    <t>Expert.prípr.na projekte - DoVP 11/2007</t>
  </si>
  <si>
    <t>Medializácia projektu Národný konvent 11/2007</t>
  </si>
  <si>
    <t>FD/200710</t>
  </si>
  <si>
    <t>FD/7110005361</t>
  </si>
  <si>
    <t>Zabezpečenie kancelárskych potrieb-pozvánky</t>
  </si>
  <si>
    <t>Kancelárske poteby - pozvánky</t>
  </si>
  <si>
    <t>FD/7110005409</t>
  </si>
  <si>
    <t>FD/27140</t>
  </si>
  <si>
    <t>FD/3070000470</t>
  </si>
  <si>
    <t>Balga, Veszelei, Ušiak</t>
  </si>
  <si>
    <t>Čunderlíková, Moravčíková, Štefániková, Pešout, Terem, Ušiak</t>
  </si>
  <si>
    <t>FD/200711</t>
  </si>
  <si>
    <t>FD/7110005513</t>
  </si>
  <si>
    <t>FD/442007</t>
  </si>
  <si>
    <t>FD/52007</t>
  </si>
  <si>
    <t>IUD/219/2007</t>
  </si>
  <si>
    <t>Šimoňák</t>
  </si>
  <si>
    <t>cestovné - seminár NK o EÚ v Prešove</t>
  </si>
  <si>
    <t>FD/3070000860</t>
  </si>
  <si>
    <t>Terem</t>
  </si>
  <si>
    <t>Moderovanie seminára NK+lektorská prednáška</t>
  </si>
  <si>
    <t>Čunderlíková, Moravčíková, Hrnčíriková, Pešout, Šimoňák</t>
  </si>
  <si>
    <t>FD/7110005587</t>
  </si>
  <si>
    <t>FD/452007</t>
  </si>
  <si>
    <t>Nadežda Vojteková Prešov</t>
  </si>
  <si>
    <t>FD/62007</t>
  </si>
  <si>
    <t>Durdíková</t>
  </si>
  <si>
    <t>VPD/1214000061</t>
  </si>
  <si>
    <t>cestovné - OS Prešov</t>
  </si>
  <si>
    <t>FD/3070000872</t>
  </si>
  <si>
    <t>Prenájom auly na zas. OS NK o EÚ, ozvučenie</t>
  </si>
  <si>
    <t>Prenájom priestorov na zas.Sem. NK o EÚ, ozvučenie</t>
  </si>
  <si>
    <t>Prenájom priestorov na zas. sem. NK o EÚ, ozvučenie</t>
  </si>
  <si>
    <t>Prenájom priestorov na zas. OS. NK o EÚ, ozvučenie</t>
  </si>
  <si>
    <t>Čunderlíková, Hrnčiriková, Moravčíková, terem, Šimoňák, Pešout</t>
  </si>
  <si>
    <t>Expertná príprava projektu - 11/2007 (výstupy, TOZ, príprava, medializácia)</t>
  </si>
  <si>
    <t>FD/7110005573</t>
  </si>
  <si>
    <t>FD/3070000530</t>
  </si>
  <si>
    <t>Šimoňák, Škvarenina, Bajzíková, Víglašský</t>
  </si>
  <si>
    <t>Terem, Šimoňák, Pešout, Moravčíková, Čunderlíková</t>
  </si>
  <si>
    <t>FD/7110005849</t>
  </si>
  <si>
    <t>FD/7110005850</t>
  </si>
  <si>
    <t>Hotel Tatra Trenčín</t>
  </si>
  <si>
    <t>Obedy+občerstvenie+prenájom priestorov+ozvučenie</t>
  </si>
  <si>
    <t>FD/270681</t>
  </si>
  <si>
    <t xml:space="preserve">Obedy počas seminára NK </t>
  </si>
  <si>
    <t>Húska, Guláš</t>
  </si>
  <si>
    <t>cestovné- OS Trenčín</t>
  </si>
  <si>
    <t>IUD/220/218/2007</t>
  </si>
  <si>
    <t>Húska, Lasicová</t>
  </si>
  <si>
    <t>Terem, Bajzíková, Pešout, Moravčíková, Hrnčíriková, Čunderlíková</t>
  </si>
  <si>
    <t>FD/7110005754</t>
  </si>
  <si>
    <t>FD/7110005753</t>
  </si>
  <si>
    <t>FD/7111004427</t>
  </si>
  <si>
    <t>FD/2007659</t>
  </si>
  <si>
    <t>VPD/1214000068</t>
  </si>
  <si>
    <t>Brhlíková, Šiška, Krno, Dubnička</t>
  </si>
  <si>
    <t>cestovné - konferencia NK BB</t>
  </si>
  <si>
    <t>IUD/221/222/223/224/2007</t>
  </si>
  <si>
    <t>VPD/č.</t>
  </si>
  <si>
    <t>Meyer, Delabrosse</t>
  </si>
  <si>
    <t>cestovné - zahraniční experti - konferencia NK BB</t>
  </si>
  <si>
    <t>Hotel Arcade BB</t>
  </si>
  <si>
    <t>ubytovanie+raňajky zahraničného hosťa - Delabrosse</t>
  </si>
  <si>
    <t>FD/1760001287</t>
  </si>
  <si>
    <t>FD/3070000400</t>
  </si>
  <si>
    <t>Nájom priestorov P4, aula, ozvučenie</t>
  </si>
  <si>
    <t>FD/3070000625</t>
  </si>
  <si>
    <t>Expertná príprava projektu - 12/2007 (výstupy, TOZ, príprava)</t>
  </si>
  <si>
    <t>Expertná príprava projektu - 12/2007 (výstupy, TOZ, príprava, medializácia)</t>
  </si>
  <si>
    <t>Pajtinka, Gura, Terem, Bolečeková, Pešout, Čunderlíková, Hrnčíriková, Moravčíková, Vrana, Miková</t>
  </si>
  <si>
    <t>FD/200714</t>
  </si>
  <si>
    <t>Medializácia projektu Národný konvent 12/2007</t>
  </si>
  <si>
    <t>Molnárová, Severíniová, Ličko</t>
  </si>
  <si>
    <t>simultánne a konzekutívne tlmočenie - konferencia NK BB</t>
  </si>
  <si>
    <t>FD/571262</t>
  </si>
  <si>
    <t>IUD/217/2007</t>
  </si>
  <si>
    <t>Schmidt</t>
  </si>
  <si>
    <t>cestovné - expert</t>
  </si>
  <si>
    <t>Podpora lektorských prednášok Prof. Šikula, Doc.Králik+moderovanie</t>
  </si>
  <si>
    <t>Sklenková, Terem, Miková, Pešout, Vrana, Moravčíková, Hrnčíriková, Čunderlíková</t>
  </si>
  <si>
    <t>Fakulta politických vied a medzinárodných vzťahov UMB Banská Bystrica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</si>
</sst>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\ ##0.00"/>
    <numFmt numFmtId="165" formatCode="dd/mm/yy;@"/>
    <numFmt numFmtId="166" formatCode="dd/mm/yy"/>
    <numFmt numFmtId="167" formatCode="_-&quot;Sk&quot;* #,##0.00_-;\-&quot;Sk&quot;* #,##0.00_-;_-&quot;Sk&quot;* &quot;-&quot;??_-;_-@_-"/>
    <numFmt numFmtId="168" formatCode="[$-41B]d\.\ mmmm\ yyyy"/>
    <numFmt numFmtId="169" formatCode="[$-F800]dddd\,\ mmmm\ dd\,\ yyyy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</numFmts>
  <fonts count="15">
    <font>
      <sz val="10"/>
      <name val="Arial"/>
      <family val="0"/>
    </font>
    <font>
      <b/>
      <sz val="14"/>
      <color indexed="18"/>
      <name val="Arial"/>
      <family val="0"/>
    </font>
    <font>
      <sz val="9"/>
      <color indexed="63"/>
      <name val="Arial"/>
      <family val="0"/>
    </font>
    <font>
      <b/>
      <sz val="9"/>
      <color indexed="63"/>
      <name val="Arial"/>
      <family val="0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4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/>
      <top>
        <color indexed="63"/>
      </top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3" fillId="2" borderId="3" xfId="0" applyNumberFormat="1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4" fillId="3" borderId="6" xfId="0" applyNumberFormat="1" applyFont="1" applyFill="1" applyBorder="1" applyAlignment="1">
      <alignment horizontal="left"/>
    </xf>
    <xf numFmtId="164" fontId="5" fillId="3" borderId="6" xfId="0" applyNumberFormat="1" applyFont="1" applyFill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5" fillId="4" borderId="8" xfId="0" applyFont="1" applyFill="1" applyBorder="1" applyAlignment="1">
      <alignment/>
    </xf>
    <xf numFmtId="164" fontId="2" fillId="5" borderId="9" xfId="0" applyNumberFormat="1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left"/>
    </xf>
    <xf numFmtId="164" fontId="2" fillId="5" borderId="10" xfId="0" applyNumberFormat="1" applyFont="1" applyFill="1" applyBorder="1" applyAlignment="1">
      <alignment horizontal="left"/>
    </xf>
    <xf numFmtId="164" fontId="2" fillId="5" borderId="11" xfId="0" applyNumberFormat="1" applyFont="1" applyFill="1" applyBorder="1" applyAlignment="1">
      <alignment horizontal="left"/>
    </xf>
    <xf numFmtId="0" fontId="0" fillId="6" borderId="0" xfId="0" applyFill="1" applyBorder="1" applyAlignment="1">
      <alignment/>
    </xf>
    <xf numFmtId="0" fontId="0" fillId="0" borderId="12" xfId="0" applyBorder="1" applyAlignment="1">
      <alignment/>
    </xf>
    <xf numFmtId="164" fontId="2" fillId="0" borderId="13" xfId="0" applyNumberFormat="1" applyFont="1" applyBorder="1" applyAlignment="1">
      <alignment horizontal="left"/>
    </xf>
    <xf numFmtId="0" fontId="0" fillId="0" borderId="14" xfId="0" applyBorder="1" applyAlignment="1">
      <alignment/>
    </xf>
    <xf numFmtId="165" fontId="2" fillId="0" borderId="15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164" fontId="2" fillId="7" borderId="15" xfId="0" applyNumberFormat="1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left"/>
    </xf>
    <xf numFmtId="0" fontId="0" fillId="7" borderId="15" xfId="0" applyFill="1" applyBorder="1" applyAlignment="1">
      <alignment/>
    </xf>
    <xf numFmtId="164" fontId="2" fillId="7" borderId="13" xfId="0" applyNumberFormat="1" applyFont="1" applyFill="1" applyBorder="1" applyAlignment="1">
      <alignment horizontal="left"/>
    </xf>
    <xf numFmtId="165" fontId="2" fillId="0" borderId="1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8" fillId="8" borderId="15" xfId="0" applyNumberFormat="1" applyFont="1" applyFill="1" applyBorder="1" applyAlignment="1">
      <alignment horizontal="left"/>
    </xf>
    <xf numFmtId="0" fontId="0" fillId="8" borderId="15" xfId="0" applyFill="1" applyBorder="1" applyAlignment="1">
      <alignment/>
    </xf>
    <xf numFmtId="164" fontId="2" fillId="8" borderId="15" xfId="0" applyNumberFormat="1" applyFont="1" applyFill="1" applyBorder="1" applyAlignment="1">
      <alignment horizontal="left"/>
    </xf>
    <xf numFmtId="164" fontId="2" fillId="8" borderId="13" xfId="0" applyNumberFormat="1" applyFont="1" applyFill="1" applyBorder="1" applyAlignment="1">
      <alignment horizontal="left"/>
    </xf>
    <xf numFmtId="164" fontId="2" fillId="9" borderId="15" xfId="0" applyNumberFormat="1" applyFont="1" applyFill="1" applyBorder="1" applyAlignment="1">
      <alignment horizontal="left"/>
    </xf>
    <xf numFmtId="0" fontId="0" fillId="10" borderId="15" xfId="0" applyFill="1" applyBorder="1" applyAlignment="1">
      <alignment/>
    </xf>
    <xf numFmtId="164" fontId="1" fillId="6" borderId="0" xfId="0" applyNumberFormat="1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left"/>
    </xf>
    <xf numFmtId="164" fontId="2" fillId="6" borderId="0" xfId="0" applyNumberFormat="1" applyFont="1" applyFill="1" applyBorder="1" applyAlignment="1">
      <alignment horizontal="left"/>
    </xf>
    <xf numFmtId="164" fontId="1" fillId="6" borderId="17" xfId="0" applyNumberFormat="1" applyFont="1" applyFill="1" applyBorder="1" applyAlignment="1">
      <alignment horizontal="left"/>
    </xf>
    <xf numFmtId="164" fontId="3" fillId="6" borderId="18" xfId="0" applyNumberFormat="1" applyFont="1" applyFill="1" applyBorder="1" applyAlignment="1">
      <alignment horizontal="left"/>
    </xf>
    <xf numFmtId="164" fontId="2" fillId="6" borderId="19" xfId="0" applyNumberFormat="1" applyFont="1" applyFill="1" applyBorder="1" applyAlignment="1">
      <alignment horizontal="left"/>
    </xf>
    <xf numFmtId="0" fontId="0" fillId="6" borderId="19" xfId="0" applyFill="1" applyBorder="1" applyAlignment="1">
      <alignment/>
    </xf>
    <xf numFmtId="0" fontId="0" fillId="6" borderId="17" xfId="0" applyFill="1" applyBorder="1" applyAlignment="1">
      <alignment/>
    </xf>
    <xf numFmtId="4" fontId="0" fillId="2" borderId="20" xfId="0" applyNumberFormat="1" applyFill="1" applyBorder="1" applyAlignment="1">
      <alignment horizontal="right" readingOrder="1"/>
    </xf>
    <xf numFmtId="4" fontId="2" fillId="2" borderId="21" xfId="0" applyNumberFormat="1" applyFont="1" applyFill="1" applyBorder="1" applyAlignment="1">
      <alignment horizontal="right" readingOrder="1"/>
    </xf>
    <xf numFmtId="4" fontId="2" fillId="0" borderId="0" xfId="0" applyNumberFormat="1" applyFont="1" applyBorder="1" applyAlignment="1">
      <alignment horizontal="right" readingOrder="1"/>
    </xf>
    <xf numFmtId="4" fontId="2" fillId="0" borderId="5" xfId="0" applyNumberFormat="1" applyFont="1" applyBorder="1" applyAlignment="1">
      <alignment horizontal="right" readingOrder="1"/>
    </xf>
    <xf numFmtId="4" fontId="5" fillId="3" borderId="6" xfId="0" applyNumberFormat="1" applyFont="1" applyFill="1" applyBorder="1" applyAlignment="1">
      <alignment horizontal="right" readingOrder="1"/>
    </xf>
    <xf numFmtId="4" fontId="2" fillId="0" borderId="7" xfId="0" applyNumberFormat="1" applyFont="1" applyBorder="1" applyAlignment="1">
      <alignment horizontal="right" readingOrder="1"/>
    </xf>
    <xf numFmtId="4" fontId="4" fillId="4" borderId="22" xfId="0" applyNumberFormat="1" applyFont="1" applyFill="1" applyBorder="1" applyAlignment="1">
      <alignment horizontal="right" readingOrder="1"/>
    </xf>
    <xf numFmtId="4" fontId="0" fillId="0" borderId="0" xfId="0" applyNumberFormat="1" applyAlignment="1">
      <alignment horizontal="right" readingOrder="1"/>
    </xf>
    <xf numFmtId="4" fontId="2" fillId="0" borderId="15" xfId="0" applyNumberFormat="1" applyFont="1" applyFill="1" applyBorder="1" applyAlignment="1">
      <alignment horizontal="right" readingOrder="1"/>
    </xf>
    <xf numFmtId="4" fontId="2" fillId="0" borderId="15" xfId="0" applyNumberFormat="1" applyFont="1" applyBorder="1" applyAlignment="1">
      <alignment horizontal="right" readingOrder="1"/>
    </xf>
    <xf numFmtId="4" fontId="0" fillId="6" borderId="23" xfId="0" applyNumberFormat="1" applyFill="1" applyBorder="1" applyAlignment="1">
      <alignment horizontal="right" readingOrder="1"/>
    </xf>
    <xf numFmtId="4" fontId="6" fillId="6" borderId="23" xfId="0" applyNumberFormat="1" applyFont="1" applyFill="1" applyBorder="1" applyAlignment="1">
      <alignment horizontal="right" readingOrder="1"/>
    </xf>
    <xf numFmtId="4" fontId="2" fillId="6" borderId="24" xfId="0" applyNumberFormat="1" applyFont="1" applyFill="1" applyBorder="1" applyAlignment="1">
      <alignment horizontal="right" readingOrder="1"/>
    </xf>
    <xf numFmtId="0" fontId="9" fillId="0" borderId="0" xfId="0" applyFont="1" applyAlignment="1">
      <alignment/>
    </xf>
    <xf numFmtId="164" fontId="3" fillId="7" borderId="15" xfId="0" applyNumberFormat="1" applyFont="1" applyFill="1" applyBorder="1" applyAlignment="1">
      <alignment horizontal="left"/>
    </xf>
    <xf numFmtId="165" fontId="3" fillId="7" borderId="15" xfId="0" applyNumberFormat="1" applyFont="1" applyFill="1" applyBorder="1" applyAlignment="1">
      <alignment horizontal="left"/>
    </xf>
    <xf numFmtId="164" fontId="3" fillId="7" borderId="16" xfId="0" applyNumberFormat="1" applyFont="1" applyFill="1" applyBorder="1" applyAlignment="1">
      <alignment horizontal="left"/>
    </xf>
    <xf numFmtId="0" fontId="9" fillId="7" borderId="25" xfId="0" applyFont="1" applyFill="1" applyBorder="1" applyAlignment="1">
      <alignment/>
    </xf>
    <xf numFmtId="0" fontId="9" fillId="7" borderId="12" xfId="0" applyFont="1" applyFill="1" applyBorder="1" applyAlignment="1">
      <alignment/>
    </xf>
    <xf numFmtId="0" fontId="9" fillId="7" borderId="14" xfId="0" applyFont="1" applyFill="1" applyBorder="1" applyAlignment="1">
      <alignment/>
    </xf>
    <xf numFmtId="164" fontId="2" fillId="8" borderId="16" xfId="0" applyNumberFormat="1" applyFont="1" applyFill="1" applyBorder="1" applyAlignment="1">
      <alignment horizontal="left"/>
    </xf>
    <xf numFmtId="165" fontId="3" fillId="8" borderId="15" xfId="0" applyNumberFormat="1" applyFont="1" applyFill="1" applyBorder="1" applyAlignment="1">
      <alignment horizontal="left"/>
    </xf>
    <xf numFmtId="164" fontId="2" fillId="8" borderId="26" xfId="0" applyNumberFormat="1" applyFont="1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4" xfId="0" applyFill="1" applyBorder="1" applyAlignment="1">
      <alignment/>
    </xf>
    <xf numFmtId="165" fontId="3" fillId="9" borderId="15" xfId="0" applyNumberFormat="1" applyFont="1" applyFill="1" applyBorder="1" applyAlignment="1">
      <alignment horizontal="left"/>
    </xf>
    <xf numFmtId="164" fontId="2" fillId="9" borderId="26" xfId="0" applyNumberFormat="1" applyFont="1" applyFill="1" applyBorder="1" applyAlignment="1">
      <alignment horizontal="left"/>
    </xf>
    <xf numFmtId="0" fontId="0" fillId="9" borderId="25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4" xfId="0" applyFill="1" applyBorder="1" applyAlignment="1">
      <alignment/>
    </xf>
    <xf numFmtId="164" fontId="2" fillId="9" borderId="16" xfId="0" applyNumberFormat="1" applyFont="1" applyFill="1" applyBorder="1" applyAlignment="1">
      <alignment horizontal="left"/>
    </xf>
    <xf numFmtId="165" fontId="3" fillId="10" borderId="15" xfId="0" applyNumberFormat="1" applyFont="1" applyFill="1" applyBorder="1" applyAlignment="1">
      <alignment horizontal="left"/>
    </xf>
    <xf numFmtId="164" fontId="2" fillId="10" borderId="26" xfId="0" applyNumberFormat="1" applyFont="1" applyFill="1" applyBorder="1" applyAlignment="1">
      <alignment horizontal="left"/>
    </xf>
    <xf numFmtId="0" fontId="0" fillId="10" borderId="25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4" xfId="0" applyFill="1" applyBorder="1" applyAlignment="1">
      <alignment/>
    </xf>
    <xf numFmtId="164" fontId="2" fillId="10" borderId="16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15" xfId="0" applyFill="1" applyBorder="1" applyAlignment="1">
      <alignment/>
    </xf>
    <xf numFmtId="164" fontId="2" fillId="11" borderId="15" xfId="0" applyNumberFormat="1" applyFont="1" applyFill="1" applyBorder="1" applyAlignment="1">
      <alignment horizontal="left"/>
    </xf>
    <xf numFmtId="165" fontId="3" fillId="11" borderId="15" xfId="0" applyNumberFormat="1" applyFont="1" applyFill="1" applyBorder="1" applyAlignment="1">
      <alignment horizontal="left"/>
    </xf>
    <xf numFmtId="164" fontId="2" fillId="11" borderId="12" xfId="0" applyNumberFormat="1" applyFont="1" applyFill="1" applyBorder="1" applyAlignment="1">
      <alignment horizontal="left"/>
    </xf>
    <xf numFmtId="0" fontId="0" fillId="11" borderId="15" xfId="0" applyFill="1" applyBorder="1" applyAlignment="1">
      <alignment/>
    </xf>
    <xf numFmtId="164" fontId="2" fillId="11" borderId="16" xfId="0" applyNumberFormat="1" applyFont="1" applyFill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3" fillId="7" borderId="15" xfId="0" applyNumberFormat="1" applyFont="1" applyFill="1" applyBorder="1" applyAlignment="1">
      <alignment horizontal="right" readingOrder="1"/>
    </xf>
    <xf numFmtId="4" fontId="3" fillId="0" borderId="15" xfId="0" applyNumberFormat="1" applyFont="1" applyFill="1" applyBorder="1" applyAlignment="1">
      <alignment horizontal="right" readingOrder="1"/>
    </xf>
    <xf numFmtId="4" fontId="2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/>
    </xf>
    <xf numFmtId="4" fontId="10" fillId="8" borderId="15" xfId="0" applyNumberFormat="1" applyFont="1" applyFill="1" applyBorder="1" applyAlignment="1">
      <alignment horizontal="right"/>
    </xf>
    <xf numFmtId="4" fontId="0" fillId="0" borderId="15" xfId="0" applyNumberFormat="1" applyFill="1" applyBorder="1" applyAlignment="1">
      <alignment/>
    </xf>
    <xf numFmtId="4" fontId="10" fillId="9" borderId="15" xfId="0" applyNumberFormat="1" applyFont="1" applyFill="1" applyBorder="1" applyAlignment="1">
      <alignment horizontal="right" readingOrder="1"/>
    </xf>
    <xf numFmtId="4" fontId="10" fillId="10" borderId="15" xfId="0" applyNumberFormat="1" applyFont="1" applyFill="1" applyBorder="1" applyAlignment="1">
      <alignment horizontal="right" readingOrder="1"/>
    </xf>
    <xf numFmtId="43" fontId="2" fillId="0" borderId="15" xfId="0" applyNumberFormat="1" applyFont="1" applyBorder="1" applyAlignment="1">
      <alignment horizontal="right"/>
    </xf>
    <xf numFmtId="4" fontId="10" fillId="11" borderId="15" xfId="0" applyNumberFormat="1" applyFont="1" applyFill="1" applyBorder="1" applyAlignment="1">
      <alignment horizontal="right" readingOrder="1"/>
    </xf>
    <xf numFmtId="4" fontId="8" fillId="0" borderId="15" xfId="0" applyNumberFormat="1" applyFont="1" applyFill="1" applyBorder="1" applyAlignment="1">
      <alignment/>
    </xf>
    <xf numFmtId="164" fontId="2" fillId="5" borderId="13" xfId="0" applyNumberFormat="1" applyFont="1" applyFill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left"/>
    </xf>
    <xf numFmtId="164" fontId="4" fillId="3" borderId="29" xfId="0" applyNumberFormat="1" applyFont="1" applyFill="1" applyBorder="1" applyAlignment="1">
      <alignment horizontal="left"/>
    </xf>
    <xf numFmtId="164" fontId="2" fillId="0" borderId="30" xfId="0" applyNumberFormat="1" applyFont="1" applyBorder="1" applyAlignment="1">
      <alignment horizontal="left"/>
    </xf>
    <xf numFmtId="164" fontId="4" fillId="4" borderId="31" xfId="0" applyNumberFormat="1" applyFont="1" applyFill="1" applyBorder="1" applyAlignment="1">
      <alignment horizontal="left"/>
    </xf>
    <xf numFmtId="14" fontId="2" fillId="5" borderId="32" xfId="0" applyNumberFormat="1" applyFont="1" applyFill="1" applyBorder="1" applyAlignment="1">
      <alignment horizontal="left"/>
    </xf>
    <xf numFmtId="165" fontId="2" fillId="5" borderId="33" xfId="0" applyNumberFormat="1" applyFont="1" applyFill="1" applyBorder="1" applyAlignment="1">
      <alignment horizontal="left"/>
    </xf>
    <xf numFmtId="164" fontId="2" fillId="5" borderId="34" xfId="0" applyNumberFormat="1" applyFont="1" applyFill="1" applyBorder="1" applyAlignment="1">
      <alignment horizontal="left"/>
    </xf>
    <xf numFmtId="164" fontId="2" fillId="5" borderId="35" xfId="0" applyNumberFormat="1" applyFont="1" applyFill="1" applyBorder="1" applyAlignment="1">
      <alignment horizontal="left"/>
    </xf>
    <xf numFmtId="164" fontId="2" fillId="5" borderId="19" xfId="0" applyNumberFormat="1" applyFont="1" applyFill="1" applyBorder="1" applyAlignment="1">
      <alignment horizontal="left"/>
    </xf>
    <xf numFmtId="164" fontId="2" fillId="5" borderId="36" xfId="0" applyNumberFormat="1" applyFont="1" applyFill="1" applyBorder="1" applyAlignment="1">
      <alignment horizontal="left" wrapText="1"/>
    </xf>
    <xf numFmtId="164" fontId="4" fillId="3" borderId="6" xfId="0" applyNumberFormat="1" applyFont="1" applyFill="1" applyBorder="1" applyAlignment="1">
      <alignment horizontal="left"/>
    </xf>
    <xf numFmtId="4" fontId="3" fillId="0" borderId="37" xfId="0" applyNumberFormat="1" applyFont="1" applyBorder="1" applyAlignment="1">
      <alignment horizontal="right" readingOrder="1"/>
    </xf>
    <xf numFmtId="164" fontId="3" fillId="0" borderId="38" xfId="0" applyNumberFormat="1" applyFont="1" applyBorder="1" applyAlignment="1">
      <alignment horizontal="left"/>
    </xf>
    <xf numFmtId="14" fontId="2" fillId="5" borderId="39" xfId="0" applyNumberFormat="1" applyFont="1" applyFill="1" applyBorder="1" applyAlignment="1">
      <alignment horizontal="left"/>
    </xf>
    <xf numFmtId="164" fontId="2" fillId="5" borderId="40" xfId="0" applyNumberFormat="1" applyFont="1" applyFill="1" applyBorder="1" applyAlignment="1">
      <alignment horizontal="left"/>
    </xf>
    <xf numFmtId="164" fontId="2" fillId="5" borderId="41" xfId="0" applyNumberFormat="1" applyFont="1" applyFill="1" applyBorder="1" applyAlignment="1">
      <alignment horizontal="left"/>
    </xf>
    <xf numFmtId="164" fontId="2" fillId="5" borderId="42" xfId="0" applyNumberFormat="1" applyFont="1" applyFill="1" applyBorder="1" applyAlignment="1">
      <alignment horizontal="left"/>
    </xf>
    <xf numFmtId="164" fontId="2" fillId="5" borderId="43" xfId="0" applyNumberFormat="1" applyFont="1" applyFill="1" applyBorder="1" applyAlignment="1">
      <alignment horizontal="left" wrapText="1"/>
    </xf>
    <xf numFmtId="164" fontId="2" fillId="5" borderId="43" xfId="0" applyNumberFormat="1" applyFont="1" applyFill="1" applyBorder="1" applyAlignment="1">
      <alignment horizontal="left"/>
    </xf>
    <xf numFmtId="164" fontId="2" fillId="5" borderId="44" xfId="0" applyNumberFormat="1" applyFont="1" applyFill="1" applyBorder="1" applyAlignment="1">
      <alignment horizontal="left"/>
    </xf>
    <xf numFmtId="165" fontId="13" fillId="8" borderId="15" xfId="0" applyNumberFormat="1" applyFont="1" applyFill="1" applyBorder="1" applyAlignment="1">
      <alignment horizontal="left"/>
    </xf>
    <xf numFmtId="164" fontId="3" fillId="8" borderId="16" xfId="0" applyNumberFormat="1" applyFont="1" applyFill="1" applyBorder="1" applyAlignment="1">
      <alignment horizontal="left"/>
    </xf>
    <xf numFmtId="0" fontId="9" fillId="8" borderId="25" xfId="0" applyFont="1" applyFill="1" applyBorder="1" applyAlignment="1">
      <alignment/>
    </xf>
    <xf numFmtId="0" fontId="9" fillId="8" borderId="12" xfId="0" applyFont="1" applyFill="1" applyBorder="1" applyAlignment="1">
      <alignment/>
    </xf>
    <xf numFmtId="164" fontId="3" fillId="8" borderId="15" xfId="0" applyNumberFormat="1" applyFont="1" applyFill="1" applyBorder="1" applyAlignment="1">
      <alignment horizontal="left"/>
    </xf>
    <xf numFmtId="0" fontId="9" fillId="8" borderId="14" xfId="0" applyFont="1" applyFill="1" applyBorder="1" applyAlignment="1">
      <alignment/>
    </xf>
    <xf numFmtId="4" fontId="3" fillId="8" borderId="15" xfId="0" applyNumberFormat="1" applyFont="1" applyFill="1" applyBorder="1" applyAlignment="1">
      <alignment horizontal="right" readingOrder="1"/>
    </xf>
    <xf numFmtId="164" fontId="9" fillId="7" borderId="12" xfId="0" applyNumberFormat="1" applyFont="1" applyFill="1" applyBorder="1" applyAlignment="1">
      <alignment horizontal="left"/>
    </xf>
    <xf numFmtId="164" fontId="4" fillId="7" borderId="12" xfId="0" applyNumberFormat="1" applyFont="1" applyFill="1" applyBorder="1" applyAlignment="1">
      <alignment horizontal="left"/>
    </xf>
    <xf numFmtId="164" fontId="5" fillId="7" borderId="12" xfId="0" applyNumberFormat="1" applyFont="1" applyFill="1" applyBorder="1" applyAlignment="1">
      <alignment horizontal="left"/>
    </xf>
    <xf numFmtId="4" fontId="2" fillId="7" borderId="15" xfId="0" applyNumberFormat="1" applyFont="1" applyFill="1" applyBorder="1" applyAlignment="1">
      <alignment/>
    </xf>
    <xf numFmtId="165" fontId="13" fillId="9" borderId="15" xfId="0" applyNumberFormat="1" applyFont="1" applyFill="1" applyBorder="1" applyAlignment="1">
      <alignment horizontal="left"/>
    </xf>
    <xf numFmtId="4" fontId="10" fillId="9" borderId="15" xfId="0" applyNumberFormat="1" applyFont="1" applyFill="1" applyBorder="1" applyAlignment="1">
      <alignment horizontal="right"/>
    </xf>
    <xf numFmtId="165" fontId="13" fillId="10" borderId="15" xfId="0" applyNumberFormat="1" applyFont="1" applyFill="1" applyBorder="1" applyAlignment="1">
      <alignment horizontal="left"/>
    </xf>
    <xf numFmtId="164" fontId="2" fillId="10" borderId="15" xfId="0" applyNumberFormat="1" applyFont="1" applyFill="1" applyBorder="1" applyAlignment="1">
      <alignment horizontal="left"/>
    </xf>
    <xf numFmtId="165" fontId="13" fillId="11" borderId="15" xfId="0" applyNumberFormat="1" applyFont="1" applyFill="1" applyBorder="1" applyAlignment="1">
      <alignment horizontal="left"/>
    </xf>
    <xf numFmtId="0" fontId="0" fillId="11" borderId="12" xfId="0" applyFill="1" applyBorder="1" applyAlignment="1">
      <alignment/>
    </xf>
    <xf numFmtId="0" fontId="0" fillId="11" borderId="14" xfId="0" applyFill="1" applyBorder="1" applyAlignment="1">
      <alignment/>
    </xf>
    <xf numFmtId="4" fontId="9" fillId="11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 readingOrder="1"/>
    </xf>
    <xf numFmtId="165" fontId="13" fillId="7" borderId="15" xfId="0" applyNumberFormat="1" applyFont="1" applyFill="1" applyBorder="1" applyAlignment="1">
      <alignment horizontal="left"/>
    </xf>
    <xf numFmtId="164" fontId="2" fillId="7" borderId="26" xfId="0" applyNumberFormat="1" applyFont="1" applyFill="1" applyBorder="1" applyAlignment="1">
      <alignment horizontal="left"/>
    </xf>
    <xf numFmtId="0" fontId="0" fillId="7" borderId="25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4" xfId="0" applyFill="1" applyBorder="1" applyAlignment="1">
      <alignment/>
    </xf>
    <xf numFmtId="164" fontId="2" fillId="7" borderId="16" xfId="0" applyNumberFormat="1" applyFont="1" applyFill="1" applyBorder="1" applyAlignment="1">
      <alignment horizontal="left"/>
    </xf>
    <xf numFmtId="4" fontId="10" fillId="7" borderId="15" xfId="0" applyNumberFormat="1" applyFont="1" applyFill="1" applyBorder="1" applyAlignment="1">
      <alignment horizontal="right" readingOrder="1"/>
    </xf>
    <xf numFmtId="164" fontId="2" fillId="7" borderId="9" xfId="0" applyNumberFormat="1" applyFont="1" applyFill="1" applyBorder="1" applyAlignment="1">
      <alignment horizontal="left"/>
    </xf>
    <xf numFmtId="165" fontId="13" fillId="12" borderId="15" xfId="0" applyNumberFormat="1" applyFont="1" applyFill="1" applyBorder="1" applyAlignment="1">
      <alignment horizontal="left"/>
    </xf>
    <xf numFmtId="164" fontId="2" fillId="12" borderId="12" xfId="0" applyNumberFormat="1" applyFont="1" applyFill="1" applyBorder="1" applyAlignment="1">
      <alignment horizontal="left"/>
    </xf>
    <xf numFmtId="0" fontId="0" fillId="12" borderId="15" xfId="0" applyFill="1" applyBorder="1" applyAlignment="1">
      <alignment/>
    </xf>
    <xf numFmtId="164" fontId="2" fillId="12" borderId="13" xfId="0" applyNumberFormat="1" applyFont="1" applyFill="1" applyBorder="1" applyAlignment="1">
      <alignment horizontal="left"/>
    </xf>
    <xf numFmtId="0" fontId="0" fillId="12" borderId="12" xfId="0" applyFill="1" applyBorder="1" applyAlignment="1">
      <alignment/>
    </xf>
    <xf numFmtId="0" fontId="0" fillId="12" borderId="14" xfId="0" applyFill="1" applyBorder="1" applyAlignment="1">
      <alignment/>
    </xf>
    <xf numFmtId="164" fontId="2" fillId="12" borderId="13" xfId="0" applyNumberFormat="1" applyFont="1" applyFill="1" applyBorder="1" applyAlignment="1">
      <alignment horizontal="left"/>
    </xf>
    <xf numFmtId="4" fontId="10" fillId="12" borderId="15" xfId="0" applyNumberFormat="1" applyFont="1" applyFill="1" applyBorder="1" applyAlignment="1">
      <alignment horizontal="right"/>
    </xf>
    <xf numFmtId="165" fontId="3" fillId="12" borderId="15" xfId="0" applyNumberFormat="1" applyFont="1" applyFill="1" applyBorder="1" applyAlignment="1">
      <alignment horizontal="left"/>
    </xf>
    <xf numFmtId="164" fontId="2" fillId="12" borderId="16" xfId="0" applyNumberFormat="1" applyFont="1" applyFill="1" applyBorder="1" applyAlignment="1">
      <alignment horizontal="left"/>
    </xf>
    <xf numFmtId="4" fontId="9" fillId="12" borderId="15" xfId="0" applyNumberFormat="1" applyFont="1" applyFill="1" applyBorder="1" applyAlignment="1">
      <alignment/>
    </xf>
    <xf numFmtId="164" fontId="2" fillId="13" borderId="13" xfId="0" applyNumberFormat="1" applyFont="1" applyFill="1" applyBorder="1" applyAlignment="1">
      <alignment horizontal="left"/>
    </xf>
    <xf numFmtId="164" fontId="2" fillId="13" borderId="16" xfId="0" applyNumberFormat="1" applyFont="1" applyFill="1" applyBorder="1" applyAlignment="1">
      <alignment horizontal="left"/>
    </xf>
    <xf numFmtId="164" fontId="2" fillId="13" borderId="15" xfId="0" applyNumberFormat="1" applyFont="1" applyFill="1" applyBorder="1" applyAlignment="1">
      <alignment horizontal="left"/>
    </xf>
    <xf numFmtId="0" fontId="0" fillId="13" borderId="15" xfId="0" applyFill="1" applyBorder="1" applyAlignment="1">
      <alignment/>
    </xf>
    <xf numFmtId="164" fontId="2" fillId="13" borderId="13" xfId="0" applyNumberFormat="1" applyFont="1" applyFill="1" applyBorder="1" applyAlignment="1">
      <alignment horizontal="left"/>
    </xf>
    <xf numFmtId="165" fontId="13" fillId="13" borderId="15" xfId="0" applyNumberFormat="1" applyFont="1" applyFill="1" applyBorder="1" applyAlignment="1">
      <alignment horizontal="left"/>
    </xf>
    <xf numFmtId="164" fontId="2" fillId="13" borderId="9" xfId="0" applyNumberFormat="1" applyFon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25" xfId="0" applyFill="1" applyBorder="1" applyAlignment="1">
      <alignment/>
    </xf>
    <xf numFmtId="0" fontId="0" fillId="13" borderId="14" xfId="0" applyFill="1" applyBorder="1" applyAlignment="1">
      <alignment/>
    </xf>
    <xf numFmtId="4" fontId="10" fillId="13" borderId="15" xfId="0" applyNumberFormat="1" applyFont="1" applyFill="1" applyBorder="1" applyAlignment="1">
      <alignment horizontal="right" readingOrder="1"/>
    </xf>
    <xf numFmtId="4" fontId="10" fillId="13" borderId="15" xfId="0" applyNumberFormat="1" applyFont="1" applyFill="1" applyBorder="1" applyAlignment="1">
      <alignment horizontal="right"/>
    </xf>
    <xf numFmtId="165" fontId="3" fillId="13" borderId="15" xfId="0" applyNumberFormat="1" applyFont="1" applyFill="1" applyBorder="1" applyAlignment="1">
      <alignment horizontal="left"/>
    </xf>
    <xf numFmtId="164" fontId="2" fillId="13" borderId="12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164" fontId="2" fillId="0" borderId="16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/>
    </xf>
    <xf numFmtId="43" fontId="2" fillId="5" borderId="42" xfId="0" applyNumberFormat="1" applyFont="1" applyFill="1" applyBorder="1" applyAlignment="1">
      <alignment horizontal="right"/>
    </xf>
    <xf numFmtId="43" fontId="2" fillId="5" borderId="45" xfId="0" applyNumberFormat="1" applyFont="1" applyFill="1" applyBorder="1" applyAlignment="1">
      <alignment horizontal="right"/>
    </xf>
    <xf numFmtId="43" fontId="2" fillId="5" borderId="46" xfId="0" applyNumberFormat="1" applyFont="1" applyFill="1" applyBorder="1" applyAlignment="1">
      <alignment horizontal="right"/>
    </xf>
    <xf numFmtId="43" fontId="2" fillId="5" borderId="47" xfId="0" applyNumberFormat="1" applyFont="1" applyFill="1" applyBorder="1" applyAlignment="1">
      <alignment horizontal="right"/>
    </xf>
    <xf numFmtId="43" fontId="2" fillId="5" borderId="10" xfId="0" applyNumberFormat="1" applyFont="1" applyFill="1" applyBorder="1" applyAlignment="1">
      <alignment horizontal="right"/>
    </xf>
    <xf numFmtId="43" fontId="2" fillId="5" borderId="48" xfId="0" applyNumberFormat="1" applyFont="1" applyFill="1" applyBorder="1" applyAlignment="1">
      <alignment horizontal="right"/>
    </xf>
    <xf numFmtId="43" fontId="2" fillId="5" borderId="49" xfId="0" applyNumberFormat="1" applyFont="1" applyFill="1" applyBorder="1" applyAlignment="1">
      <alignment horizontal="right"/>
    </xf>
    <xf numFmtId="43" fontId="2" fillId="5" borderId="50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left"/>
    </xf>
    <xf numFmtId="43" fontId="2" fillId="0" borderId="14" xfId="0" applyNumberFormat="1" applyFont="1" applyBorder="1" applyAlignment="1">
      <alignment horizontal="left"/>
    </xf>
    <xf numFmtId="164" fontId="1" fillId="2" borderId="5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2"/>
  <sheetViews>
    <sheetView tabSelected="1" workbookViewId="0" topLeftCell="B1">
      <selection activeCell="M5" sqref="M5"/>
    </sheetView>
  </sheetViews>
  <sheetFormatPr defaultColWidth="9.140625" defaultRowHeight="12.75"/>
  <cols>
    <col min="1" max="1" width="0" style="1" hidden="1" customWidth="1"/>
    <col min="2" max="2" width="11.7109375" style="1" customWidth="1"/>
    <col min="3" max="3" width="9.421875" style="1" customWidth="1"/>
    <col min="4" max="4" width="5.8515625" style="1" customWidth="1"/>
    <col min="5" max="5" width="2.00390625" style="1" customWidth="1"/>
    <col min="6" max="6" width="24.421875" style="1" customWidth="1"/>
    <col min="7" max="7" width="0.13671875" style="1" hidden="1" customWidth="1"/>
    <col min="8" max="8" width="1.421875" style="1" hidden="1" customWidth="1"/>
    <col min="9" max="9" width="54.421875" style="1" customWidth="1"/>
    <col min="10" max="10" width="3.00390625" style="1" hidden="1" customWidth="1"/>
    <col min="11" max="11" width="21.00390625" style="52" customWidth="1"/>
    <col min="12" max="12" width="0.2890625" style="1" hidden="1" customWidth="1"/>
    <col min="13" max="16384" width="9.140625" style="1" customWidth="1"/>
  </cols>
  <sheetData>
    <row r="1" spans="2:12" ht="24.75" customHeight="1">
      <c r="B1" s="2"/>
      <c r="C1" s="3"/>
      <c r="D1" s="3"/>
      <c r="E1" s="3"/>
      <c r="F1" s="3"/>
      <c r="G1" s="3"/>
      <c r="H1" s="3"/>
      <c r="I1" s="206" t="s">
        <v>250</v>
      </c>
      <c r="J1" s="3"/>
      <c r="K1" s="45"/>
      <c r="L1" s="105"/>
    </row>
    <row r="2" spans="2:12" ht="24.75" customHeight="1">
      <c r="B2" s="203" t="s">
        <v>24</v>
      </c>
      <c r="C2" s="204"/>
      <c r="D2" s="204"/>
      <c r="E2" s="204"/>
      <c r="F2" s="204"/>
      <c r="G2" s="204"/>
      <c r="H2" s="204"/>
      <c r="I2" s="204"/>
      <c r="J2" s="204"/>
      <c r="K2" s="205"/>
      <c r="L2" s="106"/>
    </row>
    <row r="3" spans="2:12" ht="24.75" customHeight="1" thickBot="1">
      <c r="B3" s="4"/>
      <c r="C3" s="5"/>
      <c r="D3" s="5"/>
      <c r="E3" s="5"/>
      <c r="F3" s="5"/>
      <c r="G3" s="5"/>
      <c r="H3" s="5"/>
      <c r="I3" s="5"/>
      <c r="J3" s="5"/>
      <c r="K3" s="46"/>
      <c r="L3" s="106"/>
    </row>
    <row r="4" spans="2:12" ht="12.75">
      <c r="B4" s="107"/>
      <c r="C4" s="6"/>
      <c r="D4" s="6"/>
      <c r="E4" s="6"/>
      <c r="F4" s="6"/>
      <c r="G4" s="29"/>
      <c r="H4" s="6"/>
      <c r="I4" s="6"/>
      <c r="J4" s="6"/>
      <c r="K4" s="47"/>
      <c r="L4" s="106"/>
    </row>
    <row r="5" spans="2:12" ht="12.75">
      <c r="B5" s="108"/>
      <c r="C5" s="7"/>
      <c r="D5" s="7"/>
      <c r="E5" s="7"/>
      <c r="F5" s="7"/>
      <c r="G5" s="7"/>
      <c r="H5" s="7"/>
      <c r="I5" s="7"/>
      <c r="J5" s="7"/>
      <c r="K5" s="48"/>
      <c r="L5" s="106"/>
    </row>
    <row r="6" spans="2:12" ht="12.75">
      <c r="B6" s="109" t="s">
        <v>25</v>
      </c>
      <c r="C6" s="8" t="s">
        <v>1</v>
      </c>
      <c r="D6" s="118"/>
      <c r="E6" s="9"/>
      <c r="F6" s="8" t="s">
        <v>2</v>
      </c>
      <c r="G6" s="9"/>
      <c r="H6" s="9"/>
      <c r="I6" s="8" t="s">
        <v>3</v>
      </c>
      <c r="J6" s="9"/>
      <c r="K6" s="49"/>
      <c r="L6" s="106"/>
    </row>
    <row r="7" spans="2:12" ht="12.75">
      <c r="B7" s="110"/>
      <c r="C7" s="10"/>
      <c r="D7" s="10"/>
      <c r="E7" s="10"/>
      <c r="F7" s="10"/>
      <c r="G7" s="10"/>
      <c r="H7" s="10"/>
      <c r="I7" s="10"/>
      <c r="J7" s="10"/>
      <c r="K7" s="50"/>
      <c r="L7" s="106"/>
    </row>
    <row r="8" spans="2:12" ht="12.75">
      <c r="B8" s="111" t="s">
        <v>4</v>
      </c>
      <c r="C8" s="11"/>
      <c r="D8" s="11"/>
      <c r="E8" s="11"/>
      <c r="F8" s="11"/>
      <c r="G8" s="11"/>
      <c r="H8" s="11"/>
      <c r="I8" s="11"/>
      <c r="J8" s="11"/>
      <c r="K8" s="51" t="s">
        <v>5</v>
      </c>
      <c r="L8" s="106"/>
    </row>
    <row r="9" spans="2:12" ht="13.5" thickBot="1">
      <c r="B9" s="120"/>
      <c r="C9" s="29"/>
      <c r="D9" s="29"/>
      <c r="E9" s="29"/>
      <c r="F9" s="29" t="s">
        <v>6</v>
      </c>
      <c r="G9" s="29"/>
      <c r="H9" s="29"/>
      <c r="I9" s="29"/>
      <c r="J9" s="29"/>
      <c r="K9" s="119"/>
      <c r="L9" s="106"/>
    </row>
    <row r="10" spans="2:12" ht="13.5" thickBot="1">
      <c r="B10" s="121"/>
      <c r="C10" s="122"/>
      <c r="D10" s="123"/>
      <c r="E10" s="124"/>
      <c r="F10" s="125"/>
      <c r="G10" s="126"/>
      <c r="H10" s="193"/>
      <c r="I10" s="194"/>
      <c r="J10" s="127"/>
      <c r="K10" s="195"/>
      <c r="L10" s="196"/>
    </row>
    <row r="11" spans="2:12" ht="13.5" thickBot="1">
      <c r="B11" s="112"/>
      <c r="C11" s="12"/>
      <c r="D11" s="13"/>
      <c r="E11" s="14"/>
      <c r="F11" s="103"/>
      <c r="G11" s="13"/>
      <c r="H11" s="15"/>
      <c r="I11" s="197"/>
      <c r="J11" s="198"/>
      <c r="K11" s="195"/>
      <c r="L11" s="196"/>
    </row>
    <row r="12" spans="2:12" ht="13.5" thickBot="1">
      <c r="B12" s="113"/>
      <c r="C12" s="114"/>
      <c r="D12" s="115"/>
      <c r="E12" s="116"/>
      <c r="F12" s="117"/>
      <c r="G12" s="116"/>
      <c r="H12" s="116"/>
      <c r="I12" s="199"/>
      <c r="J12" s="200"/>
      <c r="K12" s="195"/>
      <c r="L12" s="196"/>
    </row>
    <row r="13" ht="12.75">
      <c r="B13" s="104"/>
    </row>
    <row r="14" spans="2:11" ht="12.75">
      <c r="B14" s="8" t="s">
        <v>0</v>
      </c>
      <c r="C14" s="8" t="s">
        <v>1</v>
      </c>
      <c r="D14" s="9"/>
      <c r="E14" s="9"/>
      <c r="F14" s="8" t="s">
        <v>2</v>
      </c>
      <c r="G14" s="9"/>
      <c r="H14" s="9"/>
      <c r="I14" s="8" t="s">
        <v>3</v>
      </c>
      <c r="J14" s="9"/>
      <c r="K14" s="49"/>
    </row>
    <row r="15" spans="2:11" s="83" customFormat="1" ht="19.5" customHeight="1">
      <c r="B15" s="135" t="s">
        <v>26</v>
      </c>
      <c r="C15" s="136"/>
      <c r="D15" s="137"/>
      <c r="E15" s="137"/>
      <c r="F15" s="136"/>
      <c r="G15" s="137"/>
      <c r="H15" s="137"/>
      <c r="I15" s="136"/>
      <c r="J15" s="137"/>
      <c r="K15" s="138"/>
    </row>
    <row r="16" spans="2:12" ht="12.75">
      <c r="B16" s="20">
        <v>39329</v>
      </c>
      <c r="C16" s="185" t="s">
        <v>38</v>
      </c>
      <c r="D16" s="186"/>
      <c r="E16" s="187"/>
      <c r="F16" s="24" t="s">
        <v>39</v>
      </c>
      <c r="G16" s="25" t="s">
        <v>9</v>
      </c>
      <c r="H16" s="25" t="s">
        <v>9</v>
      </c>
      <c r="I16" s="25" t="s">
        <v>40</v>
      </c>
      <c r="J16" s="19"/>
      <c r="K16" s="91">
        <v>11163</v>
      </c>
      <c r="L16" s="30"/>
    </row>
    <row r="17" spans="2:12" ht="12.75">
      <c r="B17" s="20">
        <v>39329</v>
      </c>
      <c r="C17" s="185" t="s">
        <v>38</v>
      </c>
      <c r="D17" s="186"/>
      <c r="E17" s="187"/>
      <c r="F17" s="24" t="s">
        <v>41</v>
      </c>
      <c r="G17" s="25" t="s">
        <v>10</v>
      </c>
      <c r="H17" s="25" t="s">
        <v>10</v>
      </c>
      <c r="I17" s="25" t="s">
        <v>42</v>
      </c>
      <c r="J17" s="19"/>
      <c r="K17" s="91">
        <v>4500</v>
      </c>
      <c r="L17" s="30"/>
    </row>
    <row r="18" spans="2:12" ht="12.75">
      <c r="B18" s="20">
        <v>39356</v>
      </c>
      <c r="C18" s="185" t="s">
        <v>38</v>
      </c>
      <c r="D18" s="186"/>
      <c r="E18" s="187"/>
      <c r="F18" s="26" t="s">
        <v>57</v>
      </c>
      <c r="G18" s="25" t="s">
        <v>11</v>
      </c>
      <c r="H18" s="201" t="s">
        <v>56</v>
      </c>
      <c r="I18" s="202"/>
      <c r="J18" s="19"/>
      <c r="K18" s="91">
        <v>14850</v>
      </c>
      <c r="L18" s="30"/>
    </row>
    <row r="19" spans="2:12" ht="12.75">
      <c r="B19" s="20">
        <v>39356</v>
      </c>
      <c r="C19" s="185" t="s">
        <v>38</v>
      </c>
      <c r="D19" s="186"/>
      <c r="E19" s="187"/>
      <c r="F19" s="26" t="s">
        <v>55</v>
      </c>
      <c r="G19" s="21"/>
      <c r="H19" s="22"/>
      <c r="I19" s="25" t="s">
        <v>42</v>
      </c>
      <c r="J19" s="19"/>
      <c r="K19" s="91">
        <v>3000</v>
      </c>
      <c r="L19" s="30"/>
    </row>
    <row r="20" spans="2:12" ht="12.75">
      <c r="B20" s="20">
        <v>39363</v>
      </c>
      <c r="C20" s="185" t="s">
        <v>38</v>
      </c>
      <c r="D20" s="186"/>
      <c r="E20" s="187"/>
      <c r="F20" s="24" t="s">
        <v>63</v>
      </c>
      <c r="G20" s="21"/>
      <c r="H20" s="22"/>
      <c r="I20" s="25" t="s">
        <v>42</v>
      </c>
      <c r="J20" s="19"/>
      <c r="K20" s="91">
        <v>8000</v>
      </c>
      <c r="L20" s="30"/>
    </row>
    <row r="21" spans="2:12" ht="12.75">
      <c r="B21" s="20">
        <v>39363</v>
      </c>
      <c r="C21" s="185" t="s">
        <v>38</v>
      </c>
      <c r="D21" s="186"/>
      <c r="E21" s="187"/>
      <c r="F21" s="24" t="s">
        <v>64</v>
      </c>
      <c r="G21" s="21"/>
      <c r="H21" s="22"/>
      <c r="I21" s="25" t="s">
        <v>56</v>
      </c>
      <c r="J21" s="19"/>
      <c r="K21" s="91">
        <v>13000</v>
      </c>
      <c r="L21" s="30"/>
    </row>
    <row r="22" spans="2:12" ht="12.75">
      <c r="B22" s="20">
        <v>39364</v>
      </c>
      <c r="C22" s="185" t="s">
        <v>38</v>
      </c>
      <c r="D22" s="186"/>
      <c r="E22" s="187"/>
      <c r="F22" s="24" t="s">
        <v>69</v>
      </c>
      <c r="G22" s="21"/>
      <c r="H22" s="22"/>
      <c r="I22" s="25" t="s">
        <v>68</v>
      </c>
      <c r="J22" s="19"/>
      <c r="K22" s="91">
        <v>8000</v>
      </c>
      <c r="L22" s="30"/>
    </row>
    <row r="23" spans="2:12" ht="12.75">
      <c r="B23" s="20">
        <v>39364</v>
      </c>
      <c r="C23" s="185" t="s">
        <v>38</v>
      </c>
      <c r="D23" s="186"/>
      <c r="E23" s="187"/>
      <c r="F23" s="24" t="s">
        <v>70</v>
      </c>
      <c r="G23" s="21"/>
      <c r="H23" s="22"/>
      <c r="I23" s="201" t="s">
        <v>56</v>
      </c>
      <c r="J23" s="202"/>
      <c r="K23" s="91">
        <v>14000</v>
      </c>
      <c r="L23" s="30"/>
    </row>
    <row r="24" spans="2:12" ht="12.75">
      <c r="B24" s="20">
        <v>39365</v>
      </c>
      <c r="C24" s="185" t="s">
        <v>38</v>
      </c>
      <c r="D24" s="186"/>
      <c r="E24" s="187"/>
      <c r="F24" s="24" t="s">
        <v>72</v>
      </c>
      <c r="G24" s="21"/>
      <c r="H24" s="22"/>
      <c r="I24" s="25" t="s">
        <v>56</v>
      </c>
      <c r="J24" s="19"/>
      <c r="K24" s="91">
        <v>7000</v>
      </c>
      <c r="L24" s="30"/>
    </row>
    <row r="25" spans="2:12" ht="12.75">
      <c r="B25" s="20">
        <v>39365</v>
      </c>
      <c r="C25" s="185" t="s">
        <v>38</v>
      </c>
      <c r="D25" s="186"/>
      <c r="E25" s="187"/>
      <c r="F25" s="27" t="s">
        <v>73</v>
      </c>
      <c r="G25" s="21"/>
      <c r="H25" s="22"/>
      <c r="I25" s="18" t="s">
        <v>74</v>
      </c>
      <c r="J25" s="19"/>
      <c r="K25" s="91">
        <v>5000</v>
      </c>
      <c r="L25" s="30"/>
    </row>
    <row r="26" spans="2:12" ht="12.75">
      <c r="B26" s="28">
        <v>39367</v>
      </c>
      <c r="C26" s="185" t="s">
        <v>38</v>
      </c>
      <c r="D26" s="186"/>
      <c r="E26" s="187"/>
      <c r="F26" s="26" t="s">
        <v>91</v>
      </c>
      <c r="G26" s="21"/>
      <c r="H26" s="22"/>
      <c r="I26" s="25" t="s">
        <v>87</v>
      </c>
      <c r="J26" s="19"/>
      <c r="K26" s="91">
        <v>6000</v>
      </c>
      <c r="L26" s="30"/>
    </row>
    <row r="27" spans="2:12" ht="12.75">
      <c r="B27" s="28">
        <v>39367</v>
      </c>
      <c r="C27" s="185" t="s">
        <v>38</v>
      </c>
      <c r="D27" s="186"/>
      <c r="E27" s="187"/>
      <c r="F27" s="24" t="s">
        <v>88</v>
      </c>
      <c r="G27" s="21"/>
      <c r="H27" s="22"/>
      <c r="I27" s="25" t="s">
        <v>89</v>
      </c>
      <c r="J27" s="19"/>
      <c r="K27" s="91">
        <v>12000</v>
      </c>
      <c r="L27" s="30"/>
    </row>
    <row r="28" spans="2:12" ht="12.75">
      <c r="B28" s="28">
        <v>39367</v>
      </c>
      <c r="C28" s="185" t="s">
        <v>38</v>
      </c>
      <c r="D28" s="186"/>
      <c r="E28" s="187"/>
      <c r="F28" s="26" t="s">
        <v>100</v>
      </c>
      <c r="G28" s="21"/>
      <c r="H28" s="22"/>
      <c r="I28" s="25" t="s">
        <v>68</v>
      </c>
      <c r="J28" s="19"/>
      <c r="K28" s="91">
        <v>13000</v>
      </c>
      <c r="L28" s="30"/>
    </row>
    <row r="29" spans="2:12" ht="12.75">
      <c r="B29" s="28">
        <v>39367</v>
      </c>
      <c r="C29" s="188" t="s">
        <v>38</v>
      </c>
      <c r="D29" s="189"/>
      <c r="E29" s="190"/>
      <c r="F29" s="24" t="s">
        <v>101</v>
      </c>
      <c r="G29" s="21"/>
      <c r="H29" s="22"/>
      <c r="I29" s="25" t="s">
        <v>89</v>
      </c>
      <c r="J29" s="19"/>
      <c r="K29" s="91">
        <v>17000</v>
      </c>
      <c r="L29" s="30"/>
    </row>
    <row r="30" spans="2:12" ht="12.75">
      <c r="B30" s="28">
        <v>39370</v>
      </c>
      <c r="C30" s="188" t="s">
        <v>38</v>
      </c>
      <c r="D30" s="189"/>
      <c r="E30" s="190"/>
      <c r="F30" s="24" t="s">
        <v>115</v>
      </c>
      <c r="G30" s="21"/>
      <c r="H30" s="22"/>
      <c r="I30" s="25" t="s">
        <v>116</v>
      </c>
      <c r="J30" s="19"/>
      <c r="K30" s="91">
        <v>4000</v>
      </c>
      <c r="L30" s="30"/>
    </row>
    <row r="31" spans="2:12" ht="12.75">
      <c r="B31" s="28">
        <v>39370</v>
      </c>
      <c r="C31" s="188" t="s">
        <v>38</v>
      </c>
      <c r="D31" s="189"/>
      <c r="E31" s="190"/>
      <c r="F31" s="24" t="s">
        <v>117</v>
      </c>
      <c r="G31" s="21"/>
      <c r="H31" s="22"/>
      <c r="I31" s="25" t="s">
        <v>56</v>
      </c>
      <c r="J31" s="19"/>
      <c r="K31" s="91">
        <v>13000</v>
      </c>
      <c r="L31" s="30"/>
    </row>
    <row r="32" spans="2:12" ht="12.75">
      <c r="B32" s="28">
        <v>39381</v>
      </c>
      <c r="C32" s="185" t="s">
        <v>38</v>
      </c>
      <c r="D32" s="186"/>
      <c r="E32" s="187"/>
      <c r="F32" s="24" t="s">
        <v>127</v>
      </c>
      <c r="G32" s="21"/>
      <c r="H32" s="22"/>
      <c r="I32" s="25" t="s">
        <v>42</v>
      </c>
      <c r="J32" s="19"/>
      <c r="K32" s="91">
        <v>5000</v>
      </c>
      <c r="L32" s="30"/>
    </row>
    <row r="33" spans="2:12" ht="12.75">
      <c r="B33" s="28">
        <v>39381</v>
      </c>
      <c r="C33" s="185" t="s">
        <v>38</v>
      </c>
      <c r="D33" s="186"/>
      <c r="E33" s="187"/>
      <c r="F33" s="24" t="s">
        <v>128</v>
      </c>
      <c r="G33" s="21"/>
      <c r="H33" s="22"/>
      <c r="I33" s="25" t="s">
        <v>56</v>
      </c>
      <c r="J33" s="19"/>
      <c r="K33" s="53">
        <v>13000</v>
      </c>
      <c r="L33" s="30"/>
    </row>
    <row r="34" spans="2:12" ht="12.75">
      <c r="B34" s="28">
        <v>39402</v>
      </c>
      <c r="C34" s="185" t="s">
        <v>38</v>
      </c>
      <c r="D34" s="186"/>
      <c r="E34" s="187"/>
      <c r="F34" s="24" t="s">
        <v>139</v>
      </c>
      <c r="G34" s="21"/>
      <c r="H34" s="22"/>
      <c r="I34" s="25" t="s">
        <v>140</v>
      </c>
      <c r="J34" s="19"/>
      <c r="K34" s="53">
        <v>6000</v>
      </c>
      <c r="L34" s="30"/>
    </row>
    <row r="35" spans="2:12" ht="12.75">
      <c r="B35" s="28">
        <v>38990</v>
      </c>
      <c r="C35" s="185" t="s">
        <v>38</v>
      </c>
      <c r="D35" s="186"/>
      <c r="E35" s="187"/>
      <c r="F35" s="24" t="s">
        <v>141</v>
      </c>
      <c r="G35" s="21"/>
      <c r="H35" s="22"/>
      <c r="I35" s="25" t="s">
        <v>142</v>
      </c>
      <c r="J35" s="19"/>
      <c r="K35" s="53">
        <v>20000</v>
      </c>
      <c r="L35" s="30"/>
    </row>
    <row r="36" spans="2:12" ht="12.75">
      <c r="B36" s="28">
        <v>39391</v>
      </c>
      <c r="C36" s="185" t="s">
        <v>38</v>
      </c>
      <c r="D36" s="186"/>
      <c r="E36" s="187"/>
      <c r="F36" s="24" t="s">
        <v>146</v>
      </c>
      <c r="G36" s="21"/>
      <c r="H36" s="22"/>
      <c r="I36" s="25" t="s">
        <v>42</v>
      </c>
      <c r="J36" s="19"/>
      <c r="K36" s="91">
        <v>6000</v>
      </c>
      <c r="L36" s="30"/>
    </row>
    <row r="37" spans="2:12" ht="12.75">
      <c r="B37" s="28">
        <v>39391</v>
      </c>
      <c r="C37" s="185" t="s">
        <v>38</v>
      </c>
      <c r="D37" s="186"/>
      <c r="E37" s="187"/>
      <c r="F37" s="24" t="s">
        <v>147</v>
      </c>
      <c r="G37" s="21"/>
      <c r="H37" s="22"/>
      <c r="I37" s="25" t="s">
        <v>142</v>
      </c>
      <c r="J37" s="19"/>
      <c r="K37" s="91">
        <v>13000</v>
      </c>
      <c r="L37" s="30"/>
    </row>
    <row r="38" spans="2:12" ht="12.75">
      <c r="B38" s="28">
        <v>39392</v>
      </c>
      <c r="C38" s="185" t="s">
        <v>155</v>
      </c>
      <c r="D38" s="186"/>
      <c r="E38" s="187"/>
      <c r="F38" s="24" t="s">
        <v>156</v>
      </c>
      <c r="G38" s="21"/>
      <c r="H38" s="22"/>
      <c r="I38" s="25" t="s">
        <v>116</v>
      </c>
      <c r="J38" s="19"/>
      <c r="K38" s="53">
        <v>6000</v>
      </c>
      <c r="L38" s="53"/>
    </row>
    <row r="39" spans="2:12" ht="12.75">
      <c r="B39" s="28">
        <v>39392</v>
      </c>
      <c r="C39" s="185" t="s">
        <v>38</v>
      </c>
      <c r="D39" s="186"/>
      <c r="E39" s="187"/>
      <c r="F39" s="24" t="s">
        <v>157</v>
      </c>
      <c r="G39" s="21"/>
      <c r="H39" s="22"/>
      <c r="I39" s="25" t="s">
        <v>142</v>
      </c>
      <c r="J39" s="19"/>
      <c r="K39" s="53">
        <v>13000</v>
      </c>
      <c r="L39" s="53"/>
    </row>
    <row r="40" spans="2:12" ht="12.75">
      <c r="B40" s="28">
        <v>39398</v>
      </c>
      <c r="C40" s="185" t="s">
        <v>38</v>
      </c>
      <c r="D40" s="186"/>
      <c r="E40" s="187"/>
      <c r="F40" s="24" t="s">
        <v>167</v>
      </c>
      <c r="G40" s="17"/>
      <c r="H40" s="19"/>
      <c r="I40" s="25" t="s">
        <v>68</v>
      </c>
      <c r="J40" s="19"/>
      <c r="K40" s="53">
        <v>7500</v>
      </c>
      <c r="L40" s="53"/>
    </row>
    <row r="41" spans="2:12" ht="12.75">
      <c r="B41" s="28">
        <v>39398</v>
      </c>
      <c r="C41" s="185" t="s">
        <v>38</v>
      </c>
      <c r="D41" s="186"/>
      <c r="E41" s="187"/>
      <c r="F41" s="24" t="s">
        <v>168</v>
      </c>
      <c r="G41" s="21"/>
      <c r="H41" s="22"/>
      <c r="I41" s="25" t="s">
        <v>169</v>
      </c>
      <c r="J41" s="19"/>
      <c r="K41" s="53">
        <v>13000</v>
      </c>
      <c r="L41" s="53"/>
    </row>
    <row r="42" spans="2:12" ht="12.75">
      <c r="B42" s="28">
        <v>39406</v>
      </c>
      <c r="C42" s="185" t="s">
        <v>38</v>
      </c>
      <c r="D42" s="186"/>
      <c r="E42" s="187"/>
      <c r="F42" s="24" t="s">
        <v>178</v>
      </c>
      <c r="G42" s="21"/>
      <c r="H42" s="22"/>
      <c r="I42" s="25" t="s">
        <v>68</v>
      </c>
      <c r="J42" s="19"/>
      <c r="K42" s="53">
        <v>6000</v>
      </c>
      <c r="L42" s="53"/>
    </row>
    <row r="43" spans="2:12" ht="12.75">
      <c r="B43" s="20">
        <v>39406</v>
      </c>
      <c r="C43" s="185" t="s">
        <v>38</v>
      </c>
      <c r="D43" s="186"/>
      <c r="E43" s="187"/>
      <c r="F43" s="27" t="s">
        <v>179</v>
      </c>
      <c r="G43" s="21"/>
      <c r="H43" s="22"/>
      <c r="I43" s="25" t="s">
        <v>142</v>
      </c>
      <c r="J43" s="19"/>
      <c r="K43" s="53">
        <v>13000</v>
      </c>
      <c r="L43" s="53"/>
    </row>
    <row r="44" spans="2:12" ht="12.75">
      <c r="B44" s="20">
        <v>39405</v>
      </c>
      <c r="C44" s="185" t="s">
        <v>38</v>
      </c>
      <c r="D44" s="186"/>
      <c r="E44" s="187"/>
      <c r="F44" s="24" t="s">
        <v>188</v>
      </c>
      <c r="G44" s="21"/>
      <c r="H44" s="22"/>
      <c r="I44" s="25" t="s">
        <v>189</v>
      </c>
      <c r="J44" s="19"/>
      <c r="K44" s="53">
        <v>5000</v>
      </c>
      <c r="L44" s="53"/>
    </row>
    <row r="45" spans="2:12" ht="12.75">
      <c r="B45" s="20">
        <v>39405</v>
      </c>
      <c r="C45" s="185" t="s">
        <v>38</v>
      </c>
      <c r="D45" s="186"/>
      <c r="E45" s="187"/>
      <c r="F45" s="24" t="s">
        <v>190</v>
      </c>
      <c r="G45" s="21"/>
      <c r="H45" s="22"/>
      <c r="I45" s="25" t="s">
        <v>142</v>
      </c>
      <c r="J45" s="19"/>
      <c r="K45" s="53">
        <v>12000</v>
      </c>
      <c r="L45" s="53"/>
    </row>
    <row r="46" spans="2:12" ht="12.75">
      <c r="B46" s="20">
        <v>39408</v>
      </c>
      <c r="C46" s="185" t="s">
        <v>38</v>
      </c>
      <c r="D46" s="186"/>
      <c r="E46" s="187"/>
      <c r="F46" s="27" t="s">
        <v>195</v>
      </c>
      <c r="G46" s="21"/>
      <c r="H46" s="22"/>
      <c r="I46" s="25" t="s">
        <v>68</v>
      </c>
      <c r="J46" s="19"/>
      <c r="K46" s="53">
        <v>5000</v>
      </c>
      <c r="L46" s="53"/>
    </row>
    <row r="47" spans="2:12" ht="12.75">
      <c r="B47" s="20">
        <v>39408</v>
      </c>
      <c r="C47" s="185" t="s">
        <v>38</v>
      </c>
      <c r="D47" s="186"/>
      <c r="E47" s="187"/>
      <c r="F47" s="27" t="s">
        <v>203</v>
      </c>
      <c r="G47" s="21"/>
      <c r="H47" s="22"/>
      <c r="I47" s="25" t="s">
        <v>204</v>
      </c>
      <c r="J47" s="19"/>
      <c r="K47" s="53">
        <v>9000</v>
      </c>
      <c r="L47" s="53"/>
    </row>
    <row r="48" spans="2:12" ht="12.75">
      <c r="B48" s="20">
        <v>39413</v>
      </c>
      <c r="C48" s="185" t="s">
        <v>38</v>
      </c>
      <c r="D48" s="186"/>
      <c r="E48" s="187"/>
      <c r="F48" s="27" t="s">
        <v>207</v>
      </c>
      <c r="G48" s="21"/>
      <c r="H48" s="22"/>
      <c r="I48" s="18" t="s">
        <v>12</v>
      </c>
      <c r="J48" s="19"/>
      <c r="K48" s="53">
        <v>4000</v>
      </c>
      <c r="L48" s="53"/>
    </row>
    <row r="49" spans="2:12" ht="12.75">
      <c r="B49" s="20">
        <v>39413</v>
      </c>
      <c r="C49" s="185" t="s">
        <v>38</v>
      </c>
      <c r="D49" s="186"/>
      <c r="E49" s="187"/>
      <c r="F49" s="27" t="s">
        <v>208</v>
      </c>
      <c r="G49" s="21"/>
      <c r="H49" s="22"/>
      <c r="I49" s="18" t="s">
        <v>142</v>
      </c>
      <c r="J49" s="19"/>
      <c r="K49" s="53">
        <v>7000</v>
      </c>
      <c r="L49" s="53"/>
    </row>
    <row r="50" spans="2:12" ht="12.75">
      <c r="B50" s="20">
        <v>39427</v>
      </c>
      <c r="C50" s="185" t="s">
        <v>38</v>
      </c>
      <c r="D50" s="186"/>
      <c r="E50" s="187"/>
      <c r="F50" s="27" t="s">
        <v>218</v>
      </c>
      <c r="G50" s="21"/>
      <c r="H50" s="22"/>
      <c r="I50" s="25" t="s">
        <v>42</v>
      </c>
      <c r="J50" s="19"/>
      <c r="K50" s="53">
        <v>3000</v>
      </c>
      <c r="L50" s="53"/>
    </row>
    <row r="51" spans="2:12" ht="12.75">
      <c r="B51" s="20">
        <v>39427</v>
      </c>
      <c r="C51" s="185" t="s">
        <v>38</v>
      </c>
      <c r="D51" s="186"/>
      <c r="E51" s="187"/>
      <c r="F51" s="27" t="s">
        <v>219</v>
      </c>
      <c r="G51" s="21"/>
      <c r="H51" s="22"/>
      <c r="I51" s="18" t="s">
        <v>238</v>
      </c>
      <c r="J51" s="19"/>
      <c r="K51" s="53">
        <v>17000</v>
      </c>
      <c r="L51" s="53"/>
    </row>
    <row r="52" spans="2:12" ht="12.75">
      <c r="B52" s="20">
        <v>39428</v>
      </c>
      <c r="C52" s="185" t="s">
        <v>38</v>
      </c>
      <c r="D52" s="186"/>
      <c r="E52" s="187"/>
      <c r="F52" s="27" t="s">
        <v>239</v>
      </c>
      <c r="G52" s="21"/>
      <c r="H52" s="22"/>
      <c r="I52" s="25" t="s">
        <v>237</v>
      </c>
      <c r="J52" s="19"/>
      <c r="K52" s="53">
        <v>23000</v>
      </c>
      <c r="L52" s="53"/>
    </row>
    <row r="53" spans="2:12" ht="12.75">
      <c r="B53" s="20">
        <v>39430</v>
      </c>
      <c r="C53" s="185" t="s">
        <v>38</v>
      </c>
      <c r="D53" s="186"/>
      <c r="E53" s="187"/>
      <c r="F53" s="27" t="s">
        <v>139</v>
      </c>
      <c r="G53" s="21"/>
      <c r="H53" s="22"/>
      <c r="I53" s="18" t="s">
        <v>248</v>
      </c>
      <c r="J53" s="19"/>
      <c r="K53" s="53">
        <v>15000</v>
      </c>
      <c r="L53" s="53"/>
    </row>
    <row r="54" spans="2:12" ht="12.75">
      <c r="B54" s="20">
        <v>39430</v>
      </c>
      <c r="C54" s="185" t="s">
        <v>38</v>
      </c>
      <c r="D54" s="186"/>
      <c r="E54" s="187"/>
      <c r="F54" s="27" t="s">
        <v>249</v>
      </c>
      <c r="G54" s="17"/>
      <c r="H54" s="19"/>
      <c r="I54" s="25" t="s">
        <v>238</v>
      </c>
      <c r="J54" s="19"/>
      <c r="K54" s="53">
        <v>29000</v>
      </c>
      <c r="L54" s="53"/>
    </row>
    <row r="55" spans="2:12" s="58" customFormat="1" ht="19.5" customHeight="1">
      <c r="B55" s="60" t="s">
        <v>27</v>
      </c>
      <c r="C55" s="61"/>
      <c r="D55" s="62"/>
      <c r="E55" s="63"/>
      <c r="F55" s="59"/>
      <c r="G55" s="63"/>
      <c r="H55" s="64"/>
      <c r="I55" s="61"/>
      <c r="J55" s="64"/>
      <c r="K55" s="92">
        <f>SUM(K16:K54)</f>
        <v>404013</v>
      </c>
      <c r="L55" s="93"/>
    </row>
    <row r="56" spans="2:12" s="84" customFormat="1" ht="19.5" customHeight="1">
      <c r="B56" s="128" t="s">
        <v>19</v>
      </c>
      <c r="C56" s="129"/>
      <c r="D56" s="130"/>
      <c r="E56" s="131"/>
      <c r="F56" s="132"/>
      <c r="G56" s="131"/>
      <c r="H56" s="133"/>
      <c r="I56" s="129"/>
      <c r="J56" s="133"/>
      <c r="K56" s="134"/>
      <c r="L56" s="93"/>
    </row>
    <row r="57" spans="2:12" ht="12.75">
      <c r="B57" s="20">
        <v>39329</v>
      </c>
      <c r="C57" s="185" t="s">
        <v>43</v>
      </c>
      <c r="D57" s="186"/>
      <c r="E57" s="187"/>
      <c r="F57" s="31" t="s">
        <v>44</v>
      </c>
      <c r="G57" s="17"/>
      <c r="H57" s="19"/>
      <c r="I57" s="25" t="s">
        <v>45</v>
      </c>
      <c r="J57" s="19"/>
      <c r="K57" s="53">
        <v>6000</v>
      </c>
      <c r="L57" s="53"/>
    </row>
    <row r="58" spans="2:12" ht="12.75">
      <c r="B58" s="20">
        <v>39363</v>
      </c>
      <c r="C58" s="185" t="s">
        <v>65</v>
      </c>
      <c r="D58" s="186"/>
      <c r="E58" s="187"/>
      <c r="F58" s="32" t="s">
        <v>44</v>
      </c>
      <c r="G58" s="17"/>
      <c r="H58" s="19"/>
      <c r="I58" s="25" t="s">
        <v>13</v>
      </c>
      <c r="J58" s="19"/>
      <c r="K58" s="53">
        <v>5000</v>
      </c>
      <c r="L58" s="53"/>
    </row>
    <row r="59" spans="2:12" ht="12.75">
      <c r="B59" s="20">
        <v>39367</v>
      </c>
      <c r="C59" s="185" t="s">
        <v>90</v>
      </c>
      <c r="D59" s="186"/>
      <c r="E59" s="187"/>
      <c r="F59" s="33" t="s">
        <v>44</v>
      </c>
      <c r="G59" s="17"/>
      <c r="H59" s="19"/>
      <c r="I59" s="25" t="s">
        <v>13</v>
      </c>
      <c r="J59" s="19"/>
      <c r="K59" s="53">
        <v>4000</v>
      </c>
      <c r="L59" s="53"/>
    </row>
    <row r="60" spans="2:12" ht="12.75">
      <c r="B60" s="20">
        <v>39367</v>
      </c>
      <c r="C60" s="185" t="s">
        <v>102</v>
      </c>
      <c r="D60" s="186"/>
      <c r="E60" s="187"/>
      <c r="F60" s="33" t="s">
        <v>44</v>
      </c>
      <c r="G60" s="17"/>
      <c r="H60" s="19"/>
      <c r="I60" s="25" t="s">
        <v>13</v>
      </c>
      <c r="J60" s="19"/>
      <c r="K60" s="53">
        <v>6500</v>
      </c>
      <c r="L60" s="53"/>
    </row>
    <row r="61" spans="2:12" ht="12.75">
      <c r="B61" s="20">
        <v>39370</v>
      </c>
      <c r="C61" s="185" t="s">
        <v>118</v>
      </c>
      <c r="D61" s="186"/>
      <c r="E61" s="187"/>
      <c r="F61" s="32" t="s">
        <v>44</v>
      </c>
      <c r="G61" s="17"/>
      <c r="H61" s="19"/>
      <c r="I61" s="25" t="s">
        <v>13</v>
      </c>
      <c r="J61" s="19"/>
      <c r="K61" s="54">
        <v>5000</v>
      </c>
      <c r="L61" s="30"/>
    </row>
    <row r="62" spans="2:12" ht="12.75">
      <c r="B62" s="28">
        <v>39370</v>
      </c>
      <c r="C62" s="185" t="s">
        <v>38</v>
      </c>
      <c r="D62" s="186"/>
      <c r="E62" s="187"/>
      <c r="F62" s="32" t="s">
        <v>119</v>
      </c>
      <c r="G62" s="17"/>
      <c r="H62" s="19"/>
      <c r="I62" s="25" t="s">
        <v>120</v>
      </c>
      <c r="J62" s="19"/>
      <c r="K62" s="53">
        <v>1000</v>
      </c>
      <c r="L62" s="30"/>
    </row>
    <row r="63" spans="2:12" ht="12.75">
      <c r="B63" s="28">
        <v>39381</v>
      </c>
      <c r="C63" s="185" t="s">
        <v>38</v>
      </c>
      <c r="D63" s="186"/>
      <c r="E63" s="187"/>
      <c r="F63" s="32" t="s">
        <v>129</v>
      </c>
      <c r="G63" s="17"/>
      <c r="H63" s="19"/>
      <c r="I63" s="25" t="s">
        <v>130</v>
      </c>
      <c r="J63" s="19"/>
      <c r="K63" s="53">
        <v>6000</v>
      </c>
      <c r="L63" s="30"/>
    </row>
    <row r="64" spans="2:12" ht="12.75">
      <c r="B64" s="28">
        <v>39381</v>
      </c>
      <c r="C64" s="185" t="s">
        <v>38</v>
      </c>
      <c r="D64" s="186"/>
      <c r="E64" s="187"/>
      <c r="F64" s="33" t="s">
        <v>119</v>
      </c>
      <c r="G64" s="17"/>
      <c r="H64" s="19"/>
      <c r="I64" s="25" t="s">
        <v>131</v>
      </c>
      <c r="J64" s="19"/>
      <c r="K64" s="53">
        <v>1000</v>
      </c>
      <c r="L64" s="30"/>
    </row>
    <row r="65" spans="2:12" ht="12.75">
      <c r="B65" s="28">
        <v>39402</v>
      </c>
      <c r="C65" s="185" t="s">
        <v>38</v>
      </c>
      <c r="D65" s="186"/>
      <c r="E65" s="187"/>
      <c r="F65" s="32" t="s">
        <v>143</v>
      </c>
      <c r="G65" s="17"/>
      <c r="H65" s="19"/>
      <c r="I65" s="25" t="s">
        <v>13</v>
      </c>
      <c r="J65" s="19"/>
      <c r="K65" s="53">
        <v>9000</v>
      </c>
      <c r="L65" s="30"/>
    </row>
    <row r="66" spans="2:12" ht="12.75">
      <c r="B66" s="20">
        <v>39391</v>
      </c>
      <c r="C66" s="185" t="s">
        <v>38</v>
      </c>
      <c r="D66" s="186"/>
      <c r="E66" s="187"/>
      <c r="F66" s="34" t="s">
        <v>129</v>
      </c>
      <c r="G66" s="17"/>
      <c r="H66" s="19"/>
      <c r="I66" s="18" t="s">
        <v>148</v>
      </c>
      <c r="J66" s="19"/>
      <c r="K66" s="102">
        <v>5000</v>
      </c>
      <c r="L66" s="30"/>
    </row>
    <row r="67" spans="2:12" ht="12.75">
      <c r="B67" s="20">
        <v>39391</v>
      </c>
      <c r="C67" s="185" t="s">
        <v>38</v>
      </c>
      <c r="D67" s="186"/>
      <c r="E67" s="187"/>
      <c r="F67" s="34" t="s">
        <v>119</v>
      </c>
      <c r="G67" s="17"/>
      <c r="H67" s="19"/>
      <c r="I67" s="18" t="s">
        <v>149</v>
      </c>
      <c r="J67" s="19"/>
      <c r="K67" s="191">
        <v>1000</v>
      </c>
      <c r="L67" s="192"/>
    </row>
    <row r="68" spans="2:12" ht="12.75">
      <c r="B68" s="20">
        <v>39392</v>
      </c>
      <c r="C68" s="185" t="s">
        <v>38</v>
      </c>
      <c r="D68" s="186"/>
      <c r="E68" s="187"/>
      <c r="F68" s="34" t="s">
        <v>129</v>
      </c>
      <c r="G68" s="17"/>
      <c r="H68" s="19"/>
      <c r="I68" s="18" t="s">
        <v>158</v>
      </c>
      <c r="J68" s="19"/>
      <c r="K68" s="191">
        <v>6000</v>
      </c>
      <c r="L68" s="192"/>
    </row>
    <row r="69" spans="2:12" ht="12.75">
      <c r="B69" s="20">
        <v>39392</v>
      </c>
      <c r="C69" s="185" t="s">
        <v>38</v>
      </c>
      <c r="D69" s="186"/>
      <c r="E69" s="187"/>
      <c r="F69" s="34" t="s">
        <v>119</v>
      </c>
      <c r="G69" s="17"/>
      <c r="H69" s="19"/>
      <c r="I69" s="18" t="s">
        <v>120</v>
      </c>
      <c r="J69" s="19"/>
      <c r="K69" s="191">
        <v>1000</v>
      </c>
      <c r="L69" s="192"/>
    </row>
    <row r="70" spans="2:12" ht="12.75">
      <c r="B70" s="20">
        <v>39398</v>
      </c>
      <c r="C70" s="188" t="s">
        <v>171</v>
      </c>
      <c r="D70" s="189"/>
      <c r="E70" s="190"/>
      <c r="F70" s="34" t="s">
        <v>44</v>
      </c>
      <c r="G70" s="17"/>
      <c r="H70" s="19"/>
      <c r="I70" s="18" t="s">
        <v>170</v>
      </c>
      <c r="J70" s="19"/>
      <c r="K70" s="191">
        <v>5000</v>
      </c>
      <c r="L70" s="192"/>
    </row>
    <row r="71" spans="2:12" ht="12.75">
      <c r="B71" s="20">
        <v>39398</v>
      </c>
      <c r="C71" s="188" t="s">
        <v>38</v>
      </c>
      <c r="D71" s="189"/>
      <c r="E71" s="190"/>
      <c r="F71" s="65" t="s">
        <v>119</v>
      </c>
      <c r="G71" s="17"/>
      <c r="H71" s="19"/>
      <c r="I71" s="23" t="s">
        <v>120</v>
      </c>
      <c r="J71" s="19"/>
      <c r="K71" s="94">
        <v>1000</v>
      </c>
      <c r="L71" s="95"/>
    </row>
    <row r="72" spans="2:12" ht="12.75">
      <c r="B72" s="20">
        <v>39406</v>
      </c>
      <c r="C72" s="182" t="s">
        <v>180</v>
      </c>
      <c r="D72" s="182"/>
      <c r="E72" s="182"/>
      <c r="F72" s="65" t="s">
        <v>44</v>
      </c>
      <c r="G72" s="17"/>
      <c r="H72" s="19"/>
      <c r="I72" s="23" t="s">
        <v>170</v>
      </c>
      <c r="J72" s="19"/>
      <c r="K72" s="94">
        <v>4000</v>
      </c>
      <c r="L72" s="95"/>
    </row>
    <row r="73" spans="2:12" ht="12.75">
      <c r="B73" s="20">
        <v>39406</v>
      </c>
      <c r="C73" s="182" t="s">
        <v>38</v>
      </c>
      <c r="D73" s="182"/>
      <c r="E73" s="182"/>
      <c r="F73" s="65" t="s">
        <v>119</v>
      </c>
      <c r="G73" s="17"/>
      <c r="H73" s="19"/>
      <c r="I73" s="23" t="s">
        <v>120</v>
      </c>
      <c r="J73" s="19"/>
      <c r="K73" s="94">
        <v>1000</v>
      </c>
      <c r="L73" s="95"/>
    </row>
    <row r="74" spans="2:12" ht="12.75">
      <c r="B74" s="20">
        <v>39427</v>
      </c>
      <c r="C74" s="182" t="s">
        <v>38</v>
      </c>
      <c r="D74" s="182"/>
      <c r="E74" s="182"/>
      <c r="F74" s="65" t="s">
        <v>119</v>
      </c>
      <c r="G74" s="17"/>
      <c r="H74" s="19"/>
      <c r="I74" s="23" t="s">
        <v>120</v>
      </c>
      <c r="J74" s="19"/>
      <c r="K74" s="94">
        <v>1000</v>
      </c>
      <c r="L74" s="95"/>
    </row>
    <row r="75" spans="2:12" ht="12.75">
      <c r="B75" s="20">
        <v>39428</v>
      </c>
      <c r="C75" s="182" t="s">
        <v>240</v>
      </c>
      <c r="D75" s="182"/>
      <c r="E75" s="182"/>
      <c r="F75" s="65" t="s">
        <v>44</v>
      </c>
      <c r="G75" s="17"/>
      <c r="H75" s="19"/>
      <c r="I75" s="23" t="s">
        <v>241</v>
      </c>
      <c r="J75" s="19"/>
      <c r="K75" s="94">
        <v>3000</v>
      </c>
      <c r="L75" s="95"/>
    </row>
    <row r="76" spans="2:12" ht="12.75">
      <c r="B76" s="20">
        <v>39428</v>
      </c>
      <c r="C76" s="182" t="s">
        <v>38</v>
      </c>
      <c r="D76" s="182"/>
      <c r="E76" s="182"/>
      <c r="F76" s="65" t="s">
        <v>119</v>
      </c>
      <c r="G76" s="17"/>
      <c r="H76" s="19"/>
      <c r="I76" s="23" t="s">
        <v>120</v>
      </c>
      <c r="J76" s="19"/>
      <c r="K76" s="94">
        <v>500</v>
      </c>
      <c r="L76" s="95"/>
    </row>
    <row r="77" spans="2:12" ht="12.75">
      <c r="B77" s="20">
        <v>39430</v>
      </c>
      <c r="C77" s="182" t="s">
        <v>38</v>
      </c>
      <c r="D77" s="182"/>
      <c r="E77" s="182"/>
      <c r="F77" s="65" t="s">
        <v>119</v>
      </c>
      <c r="G77" s="17"/>
      <c r="H77" s="19"/>
      <c r="I77" s="23" t="s">
        <v>120</v>
      </c>
      <c r="J77" s="19"/>
      <c r="K77" s="94">
        <v>1000</v>
      </c>
      <c r="L77" s="95"/>
    </row>
    <row r="78" spans="2:12" ht="19.5" customHeight="1">
      <c r="B78" s="66" t="s">
        <v>27</v>
      </c>
      <c r="C78" s="67"/>
      <c r="D78" s="68"/>
      <c r="E78" s="68"/>
      <c r="F78" s="65"/>
      <c r="G78" s="69"/>
      <c r="H78" s="70"/>
      <c r="I78" s="65"/>
      <c r="J78" s="70"/>
      <c r="K78" s="96">
        <f>SUM(K57:L77)</f>
        <v>73000</v>
      </c>
      <c r="L78" s="95"/>
    </row>
    <row r="79" spans="2:12" s="83" customFormat="1" ht="19.5" customHeight="1">
      <c r="B79" s="139" t="s">
        <v>20</v>
      </c>
      <c r="C79" s="72"/>
      <c r="D79" s="73"/>
      <c r="E79" s="73"/>
      <c r="F79" s="76"/>
      <c r="G79" s="74"/>
      <c r="H79" s="75"/>
      <c r="I79" s="76"/>
      <c r="J79" s="75"/>
      <c r="K79" s="140"/>
      <c r="L79" s="97"/>
    </row>
    <row r="80" spans="2:12" ht="12.75">
      <c r="B80" s="28">
        <v>39328</v>
      </c>
      <c r="C80" s="185" t="s">
        <v>234</v>
      </c>
      <c r="D80" s="186"/>
      <c r="E80" s="187"/>
      <c r="F80" s="35" t="s">
        <v>30</v>
      </c>
      <c r="G80" s="17"/>
      <c r="H80" s="19"/>
      <c r="I80" s="25" t="s">
        <v>31</v>
      </c>
      <c r="J80" s="19"/>
      <c r="K80" s="53">
        <v>1000</v>
      </c>
      <c r="L80" s="53"/>
    </row>
    <row r="81" spans="2:12" ht="12.75">
      <c r="B81" s="28">
        <v>39428</v>
      </c>
      <c r="C81" s="185" t="s">
        <v>233</v>
      </c>
      <c r="D81" s="186"/>
      <c r="E81" s="187"/>
      <c r="F81" s="35" t="s">
        <v>231</v>
      </c>
      <c r="G81" s="17"/>
      <c r="H81" s="19"/>
      <c r="I81" s="25" t="s">
        <v>232</v>
      </c>
      <c r="J81" s="19"/>
      <c r="K81" s="53">
        <v>2560</v>
      </c>
      <c r="L81" s="30"/>
    </row>
    <row r="82" spans="2:12" ht="19.5" customHeight="1">
      <c r="B82" s="71" t="s">
        <v>27</v>
      </c>
      <c r="C82" s="72"/>
      <c r="D82" s="73"/>
      <c r="E82" s="73"/>
      <c r="F82" s="35"/>
      <c r="G82" s="74"/>
      <c r="H82" s="75"/>
      <c r="I82" s="76"/>
      <c r="J82" s="75"/>
      <c r="K82" s="98">
        <f>SUM(K80:K81)</f>
        <v>3560</v>
      </c>
      <c r="L82" s="30"/>
    </row>
    <row r="83" spans="2:12" s="83" customFormat="1" ht="19.5" customHeight="1">
      <c r="B83" s="141" t="s">
        <v>21</v>
      </c>
      <c r="C83" s="78"/>
      <c r="D83" s="79"/>
      <c r="E83" s="79"/>
      <c r="F83" s="142"/>
      <c r="G83" s="80"/>
      <c r="H83" s="81"/>
      <c r="I83" s="82"/>
      <c r="J83" s="81"/>
      <c r="K83" s="99"/>
      <c r="L83" s="85"/>
    </row>
    <row r="84" spans="2:12" ht="12.75">
      <c r="B84" s="20">
        <v>39329</v>
      </c>
      <c r="C84" s="188" t="s">
        <v>35</v>
      </c>
      <c r="D84" s="189"/>
      <c r="E84" s="190"/>
      <c r="F84" s="36" t="s">
        <v>36</v>
      </c>
      <c r="G84" s="17"/>
      <c r="H84" s="19"/>
      <c r="I84" s="23" t="s">
        <v>37</v>
      </c>
      <c r="J84" s="19"/>
      <c r="K84" s="53">
        <v>2875</v>
      </c>
      <c r="L84" s="53"/>
    </row>
    <row r="85" spans="2:12" ht="12.75">
      <c r="B85" s="20">
        <v>39356</v>
      </c>
      <c r="C85" s="188" t="s">
        <v>53</v>
      </c>
      <c r="D85" s="189"/>
      <c r="E85" s="190"/>
      <c r="F85" s="36" t="s">
        <v>46</v>
      </c>
      <c r="G85" s="17"/>
      <c r="H85" s="19"/>
      <c r="I85" s="23" t="s">
        <v>54</v>
      </c>
      <c r="J85" s="19"/>
      <c r="K85" s="53">
        <v>135</v>
      </c>
      <c r="L85" s="53"/>
    </row>
    <row r="86" spans="2:12" ht="12.75">
      <c r="B86" s="20">
        <v>39366</v>
      </c>
      <c r="C86" s="188" t="s">
        <v>84</v>
      </c>
      <c r="D86" s="189"/>
      <c r="E86" s="190"/>
      <c r="F86" s="36" t="s">
        <v>81</v>
      </c>
      <c r="G86" s="17"/>
      <c r="H86" s="19"/>
      <c r="I86" s="23" t="s">
        <v>82</v>
      </c>
      <c r="J86" s="19"/>
      <c r="K86" s="53">
        <v>619</v>
      </c>
      <c r="L86" s="53"/>
    </row>
    <row r="87" spans="2:12" ht="12.75">
      <c r="B87" s="20">
        <v>39366</v>
      </c>
      <c r="C87" s="188" t="s">
        <v>86</v>
      </c>
      <c r="D87" s="189"/>
      <c r="E87" s="190"/>
      <c r="F87" s="36" t="s">
        <v>83</v>
      </c>
      <c r="G87" s="17"/>
      <c r="H87" s="19"/>
      <c r="I87" s="23" t="s">
        <v>85</v>
      </c>
      <c r="J87" s="19"/>
      <c r="K87" s="53">
        <v>21383</v>
      </c>
      <c r="L87" s="53"/>
    </row>
    <row r="88" spans="2:12" ht="12.75">
      <c r="B88" s="20">
        <v>39367</v>
      </c>
      <c r="C88" s="188" t="s">
        <v>96</v>
      </c>
      <c r="D88" s="189"/>
      <c r="E88" s="190"/>
      <c r="F88" s="36" t="s">
        <v>94</v>
      </c>
      <c r="G88" s="17"/>
      <c r="H88" s="19"/>
      <c r="I88" s="23" t="s">
        <v>95</v>
      </c>
      <c r="J88" s="19"/>
      <c r="K88" s="53">
        <v>1042</v>
      </c>
      <c r="L88" s="53"/>
    </row>
    <row r="89" spans="2:12" ht="12.75">
      <c r="B89" s="20">
        <v>39367</v>
      </c>
      <c r="C89" s="188" t="s">
        <v>97</v>
      </c>
      <c r="D89" s="189"/>
      <c r="E89" s="190"/>
      <c r="F89" s="36" t="s">
        <v>98</v>
      </c>
      <c r="G89" s="17"/>
      <c r="H89" s="19"/>
      <c r="I89" s="23" t="s">
        <v>95</v>
      </c>
      <c r="J89" s="19"/>
      <c r="K89" s="53">
        <v>2830</v>
      </c>
      <c r="L89" s="53"/>
    </row>
    <row r="90" spans="2:12" ht="12.75">
      <c r="B90" s="20">
        <v>39381</v>
      </c>
      <c r="C90" s="188" t="s">
        <v>126</v>
      </c>
      <c r="D90" s="189"/>
      <c r="E90" s="190"/>
      <c r="F90" s="36" t="s">
        <v>125</v>
      </c>
      <c r="G90" s="17"/>
      <c r="H90" s="19"/>
      <c r="I90" s="23" t="s">
        <v>124</v>
      </c>
      <c r="J90" s="19"/>
      <c r="K90" s="53">
        <v>368</v>
      </c>
      <c r="L90" s="53"/>
    </row>
    <row r="91" spans="2:12" ht="12.75">
      <c r="B91" s="20">
        <v>39402</v>
      </c>
      <c r="C91" s="188" t="s">
        <v>135</v>
      </c>
      <c r="D91" s="189"/>
      <c r="E91" s="190"/>
      <c r="F91" s="36" t="s">
        <v>136</v>
      </c>
      <c r="G91" s="17"/>
      <c r="H91" s="19"/>
      <c r="I91" s="23" t="s">
        <v>137</v>
      </c>
      <c r="J91" s="19"/>
      <c r="K91" s="53">
        <v>355</v>
      </c>
      <c r="L91" s="53"/>
    </row>
    <row r="92" spans="2:12" ht="12.75">
      <c r="B92" s="20">
        <v>39392</v>
      </c>
      <c r="C92" s="188" t="s">
        <v>153</v>
      </c>
      <c r="D92" s="189"/>
      <c r="E92" s="190"/>
      <c r="F92" s="36" t="s">
        <v>152</v>
      </c>
      <c r="G92" s="17"/>
      <c r="H92" s="19"/>
      <c r="I92" s="23" t="s">
        <v>154</v>
      </c>
      <c r="J92" s="19"/>
      <c r="K92" s="53">
        <v>357</v>
      </c>
      <c r="L92" s="53"/>
    </row>
    <row r="93" spans="2:12" ht="12.75">
      <c r="B93" s="20">
        <v>39398</v>
      </c>
      <c r="C93" s="188" t="s">
        <v>165</v>
      </c>
      <c r="D93" s="189"/>
      <c r="E93" s="190"/>
      <c r="F93" s="36" t="s">
        <v>164</v>
      </c>
      <c r="G93" s="17"/>
      <c r="H93" s="19"/>
      <c r="I93" s="23" t="s">
        <v>166</v>
      </c>
      <c r="J93" s="19"/>
      <c r="K93" s="53">
        <v>624</v>
      </c>
      <c r="L93" s="53"/>
    </row>
    <row r="94" spans="2:12" ht="12.75">
      <c r="B94" s="20">
        <v>39406</v>
      </c>
      <c r="C94" s="188" t="s">
        <v>184</v>
      </c>
      <c r="D94" s="189"/>
      <c r="E94" s="190"/>
      <c r="F94" s="36" t="s">
        <v>185</v>
      </c>
      <c r="G94" s="17"/>
      <c r="H94" s="19"/>
      <c r="I94" s="23" t="s">
        <v>186</v>
      </c>
      <c r="J94" s="19"/>
      <c r="K94" s="53">
        <v>417</v>
      </c>
      <c r="L94" s="53"/>
    </row>
    <row r="95" spans="2:12" ht="12.75">
      <c r="B95" s="20">
        <v>39408</v>
      </c>
      <c r="C95" s="188" t="s">
        <v>196</v>
      </c>
      <c r="D95" s="189"/>
      <c r="E95" s="190"/>
      <c r="F95" s="36" t="s">
        <v>195</v>
      </c>
      <c r="G95" s="17"/>
      <c r="H95" s="19"/>
      <c r="I95" s="23" t="s">
        <v>197</v>
      </c>
      <c r="J95" s="19"/>
      <c r="K95" s="53">
        <v>651</v>
      </c>
      <c r="L95" s="53"/>
    </row>
    <row r="96" spans="2:12" ht="12.75">
      <c r="B96" s="20">
        <v>39427</v>
      </c>
      <c r="C96" s="182" t="s">
        <v>217</v>
      </c>
      <c r="D96" s="182"/>
      <c r="E96" s="182"/>
      <c r="F96" s="36" t="s">
        <v>215</v>
      </c>
      <c r="G96" s="17"/>
      <c r="H96" s="19"/>
      <c r="I96" s="23" t="s">
        <v>216</v>
      </c>
      <c r="J96" s="19"/>
      <c r="K96" s="53">
        <v>601</v>
      </c>
      <c r="L96" s="53"/>
    </row>
    <row r="97" spans="2:12" ht="12.75">
      <c r="B97" s="20">
        <v>39428</v>
      </c>
      <c r="C97" s="182" t="s">
        <v>227</v>
      </c>
      <c r="D97" s="182"/>
      <c r="E97" s="182"/>
      <c r="F97" s="36" t="s">
        <v>225</v>
      </c>
      <c r="G97" s="17"/>
      <c r="H97" s="19"/>
      <c r="I97" s="23" t="s">
        <v>226</v>
      </c>
      <c r="J97" s="19"/>
      <c r="K97" s="53">
        <v>1819</v>
      </c>
      <c r="L97" s="53"/>
    </row>
    <row r="98" spans="2:12" ht="12.75">
      <c r="B98" s="20">
        <v>39428</v>
      </c>
      <c r="C98" s="182" t="s">
        <v>228</v>
      </c>
      <c r="D98" s="182"/>
      <c r="E98" s="182"/>
      <c r="F98" s="36" t="s">
        <v>229</v>
      </c>
      <c r="G98" s="17"/>
      <c r="H98" s="19"/>
      <c r="I98" s="23" t="s">
        <v>230</v>
      </c>
      <c r="J98" s="19"/>
      <c r="K98" s="53">
        <v>25000</v>
      </c>
      <c r="L98" s="53"/>
    </row>
    <row r="99" spans="2:12" ht="12.75">
      <c r="B99" s="20">
        <v>39430</v>
      </c>
      <c r="C99" s="182" t="s">
        <v>245</v>
      </c>
      <c r="D99" s="182"/>
      <c r="E99" s="182"/>
      <c r="F99" s="36" t="s">
        <v>246</v>
      </c>
      <c r="G99" s="17"/>
      <c r="H99" s="19"/>
      <c r="I99" s="23" t="s">
        <v>247</v>
      </c>
      <c r="J99" s="19"/>
      <c r="K99" s="53">
        <v>205</v>
      </c>
      <c r="L99" s="53"/>
    </row>
    <row r="100" spans="2:12" ht="19.5" customHeight="1">
      <c r="B100" s="77" t="s">
        <v>27</v>
      </c>
      <c r="C100" s="78"/>
      <c r="D100" s="79"/>
      <c r="E100" s="79"/>
      <c r="F100" s="36"/>
      <c r="G100" s="80"/>
      <c r="H100" s="81"/>
      <c r="I100" s="82"/>
      <c r="J100" s="81"/>
      <c r="K100" s="99">
        <f>SUM(K84:K99)</f>
        <v>59281</v>
      </c>
      <c r="L100" s="53"/>
    </row>
    <row r="101" spans="2:12" s="83" customFormat="1" ht="12.75">
      <c r="B101" s="148" t="s">
        <v>22</v>
      </c>
      <c r="C101" s="149"/>
      <c r="D101" s="150"/>
      <c r="E101" s="150"/>
      <c r="F101" s="26"/>
      <c r="G101" s="151"/>
      <c r="H101" s="152"/>
      <c r="I101" s="153"/>
      <c r="J101" s="152"/>
      <c r="K101" s="154"/>
      <c r="L101" s="53"/>
    </row>
    <row r="102" spans="2:12" ht="12.75">
      <c r="B102" s="28">
        <v>39329</v>
      </c>
      <c r="C102" s="185" t="s">
        <v>48</v>
      </c>
      <c r="D102" s="186"/>
      <c r="E102" s="187"/>
      <c r="F102" s="24" t="s">
        <v>33</v>
      </c>
      <c r="G102" s="17"/>
      <c r="H102" s="19"/>
      <c r="I102" s="25" t="s">
        <v>110</v>
      </c>
      <c r="J102" s="19"/>
      <c r="K102" s="53">
        <v>3972</v>
      </c>
      <c r="L102" s="53"/>
    </row>
    <row r="103" spans="2:12" ht="12.75">
      <c r="B103" s="20">
        <v>39329</v>
      </c>
      <c r="C103" s="185" t="s">
        <v>49</v>
      </c>
      <c r="D103" s="186"/>
      <c r="E103" s="187"/>
      <c r="F103" s="27" t="s">
        <v>34</v>
      </c>
      <c r="G103" s="17"/>
      <c r="H103" s="19"/>
      <c r="I103" s="25" t="s">
        <v>109</v>
      </c>
      <c r="J103" s="19"/>
      <c r="K103" s="53">
        <v>1800</v>
      </c>
      <c r="L103" s="53"/>
    </row>
    <row r="104" spans="2:12" ht="12.75">
      <c r="B104" s="28">
        <v>39329</v>
      </c>
      <c r="C104" s="185" t="s">
        <v>50</v>
      </c>
      <c r="D104" s="186"/>
      <c r="E104" s="187"/>
      <c r="F104" s="27" t="s">
        <v>34</v>
      </c>
      <c r="G104" s="17"/>
      <c r="H104" s="19"/>
      <c r="I104" s="25" t="s">
        <v>22</v>
      </c>
      <c r="J104" s="19"/>
      <c r="K104" s="53">
        <v>2496</v>
      </c>
      <c r="L104" s="30"/>
    </row>
    <row r="105" spans="2:12" ht="12.75">
      <c r="B105" s="28">
        <v>39356</v>
      </c>
      <c r="C105" s="185" t="s">
        <v>47</v>
      </c>
      <c r="D105" s="186"/>
      <c r="E105" s="187"/>
      <c r="F105" s="24" t="s">
        <v>7</v>
      </c>
      <c r="G105" s="17"/>
      <c r="H105" s="19"/>
      <c r="I105" s="25" t="s">
        <v>109</v>
      </c>
      <c r="J105" s="19"/>
      <c r="K105" s="147">
        <v>3256</v>
      </c>
      <c r="L105" s="30"/>
    </row>
    <row r="106" spans="2:12" ht="12.75">
      <c r="B106" s="20">
        <v>39356</v>
      </c>
      <c r="C106" s="188" t="s">
        <v>51</v>
      </c>
      <c r="D106" s="189"/>
      <c r="E106" s="190"/>
      <c r="F106" s="27" t="s">
        <v>7</v>
      </c>
      <c r="G106" s="17"/>
      <c r="H106" s="19"/>
      <c r="I106" s="25" t="s">
        <v>52</v>
      </c>
      <c r="J106" s="19"/>
      <c r="K106" s="53">
        <v>2768</v>
      </c>
      <c r="L106" s="53"/>
    </row>
    <row r="107" spans="2:12" ht="12.75">
      <c r="B107" s="20">
        <v>39363</v>
      </c>
      <c r="C107" s="188" t="s">
        <v>58</v>
      </c>
      <c r="D107" s="189"/>
      <c r="E107" s="190"/>
      <c r="F107" s="27" t="s">
        <v>34</v>
      </c>
      <c r="G107" s="17"/>
      <c r="H107" s="19"/>
      <c r="I107" s="18" t="s">
        <v>214</v>
      </c>
      <c r="J107" s="19"/>
      <c r="K107" s="53">
        <v>3300</v>
      </c>
      <c r="L107" s="53"/>
    </row>
    <row r="108" spans="2:12" ht="12.75">
      <c r="B108" s="20">
        <v>39363</v>
      </c>
      <c r="C108" s="188" t="s">
        <v>59</v>
      </c>
      <c r="D108" s="189"/>
      <c r="E108" s="190"/>
      <c r="F108" s="27" t="s">
        <v>34</v>
      </c>
      <c r="G108" s="21"/>
      <c r="H108" s="22"/>
      <c r="I108" s="18" t="s">
        <v>60</v>
      </c>
      <c r="J108" s="19"/>
      <c r="K108" s="53">
        <v>1973</v>
      </c>
      <c r="L108" s="53"/>
    </row>
    <row r="109" spans="2:12" ht="12.75">
      <c r="B109" s="20">
        <v>39364</v>
      </c>
      <c r="C109" s="188" t="s">
        <v>66</v>
      </c>
      <c r="D109" s="189"/>
      <c r="E109" s="190"/>
      <c r="F109" s="27" t="s">
        <v>7</v>
      </c>
      <c r="G109" s="17"/>
      <c r="H109" s="19"/>
      <c r="I109" s="25" t="s">
        <v>67</v>
      </c>
      <c r="J109" s="19"/>
      <c r="K109" s="53">
        <v>3588</v>
      </c>
      <c r="L109" s="53"/>
    </row>
    <row r="110" spans="2:12" ht="12.75">
      <c r="B110" s="20">
        <v>39365</v>
      </c>
      <c r="C110" s="188" t="s">
        <v>75</v>
      </c>
      <c r="D110" s="189"/>
      <c r="E110" s="190"/>
      <c r="F110" s="27" t="s">
        <v>71</v>
      </c>
      <c r="G110" s="17"/>
      <c r="H110" s="19"/>
      <c r="I110" s="18" t="s">
        <v>76</v>
      </c>
      <c r="J110" s="19"/>
      <c r="K110" s="53">
        <v>5990</v>
      </c>
      <c r="L110" s="53"/>
    </row>
    <row r="111" spans="2:12" ht="12.75">
      <c r="B111" s="20">
        <v>39366</v>
      </c>
      <c r="C111" s="188" t="s">
        <v>80</v>
      </c>
      <c r="D111" s="189"/>
      <c r="E111" s="190"/>
      <c r="F111" s="153" t="s">
        <v>34</v>
      </c>
      <c r="G111" s="17"/>
      <c r="H111" s="19"/>
      <c r="I111" s="23" t="s">
        <v>76</v>
      </c>
      <c r="J111" s="19"/>
      <c r="K111" s="53">
        <v>6450</v>
      </c>
      <c r="L111" s="53"/>
    </row>
    <row r="112" spans="2:12" ht="12.75">
      <c r="B112" s="20">
        <v>39367</v>
      </c>
      <c r="C112" s="183" t="s">
        <v>92</v>
      </c>
      <c r="D112" s="183"/>
      <c r="E112" s="182"/>
      <c r="F112" s="153" t="s">
        <v>34</v>
      </c>
      <c r="G112" s="17"/>
      <c r="H112" s="19"/>
      <c r="I112" s="23" t="s">
        <v>93</v>
      </c>
      <c r="J112" s="19"/>
      <c r="K112" s="53">
        <v>9800</v>
      </c>
      <c r="L112" s="53"/>
    </row>
    <row r="113" spans="2:12" ht="12.75">
      <c r="B113" s="20">
        <v>39370</v>
      </c>
      <c r="C113" s="184" t="s">
        <v>108</v>
      </c>
      <c r="D113" s="183"/>
      <c r="E113" s="182"/>
      <c r="F113" s="153" t="s">
        <v>111</v>
      </c>
      <c r="G113" s="17"/>
      <c r="H113" s="19"/>
      <c r="I113" s="23" t="s">
        <v>110</v>
      </c>
      <c r="J113" s="19"/>
      <c r="K113" s="53">
        <v>5387</v>
      </c>
      <c r="L113" s="53"/>
    </row>
    <row r="114" spans="2:12" ht="12.75">
      <c r="B114" s="20">
        <v>39370</v>
      </c>
      <c r="C114" s="184" t="s">
        <v>112</v>
      </c>
      <c r="D114" s="183"/>
      <c r="E114" s="182"/>
      <c r="F114" s="153" t="s">
        <v>111</v>
      </c>
      <c r="G114" s="17"/>
      <c r="H114" s="19"/>
      <c r="I114" s="23" t="s">
        <v>22</v>
      </c>
      <c r="J114" s="19"/>
      <c r="K114" s="53">
        <v>1380</v>
      </c>
      <c r="L114" s="53"/>
    </row>
    <row r="115" spans="2:12" ht="12.75">
      <c r="B115" s="20">
        <v>39381</v>
      </c>
      <c r="C115" s="183" t="s">
        <v>122</v>
      </c>
      <c r="D115" s="183"/>
      <c r="E115" s="182"/>
      <c r="F115" s="153" t="s">
        <v>7</v>
      </c>
      <c r="G115" s="17"/>
      <c r="H115" s="19"/>
      <c r="I115" s="23" t="s">
        <v>109</v>
      </c>
      <c r="J115" s="19"/>
      <c r="K115" s="53">
        <v>3179</v>
      </c>
      <c r="L115" s="53"/>
    </row>
    <row r="116" spans="2:12" ht="12.75">
      <c r="B116" s="20">
        <v>39381</v>
      </c>
      <c r="C116" s="183" t="s">
        <v>123</v>
      </c>
      <c r="D116" s="183"/>
      <c r="E116" s="182"/>
      <c r="F116" s="153" t="s">
        <v>7</v>
      </c>
      <c r="G116" s="17"/>
      <c r="H116" s="19"/>
      <c r="I116" s="23" t="s">
        <v>22</v>
      </c>
      <c r="J116" s="19"/>
      <c r="K116" s="53">
        <v>2496</v>
      </c>
      <c r="L116" s="53"/>
    </row>
    <row r="117" spans="2:12" ht="12.75">
      <c r="B117" s="20">
        <v>39402</v>
      </c>
      <c r="C117" s="183" t="s">
        <v>134</v>
      </c>
      <c r="D117" s="183"/>
      <c r="E117" s="182"/>
      <c r="F117" s="153" t="s">
        <v>7</v>
      </c>
      <c r="G117" s="17"/>
      <c r="H117" s="19"/>
      <c r="I117" s="23" t="s">
        <v>110</v>
      </c>
      <c r="J117" s="19"/>
      <c r="K117" s="53">
        <v>13000</v>
      </c>
      <c r="L117" s="53"/>
    </row>
    <row r="118" spans="2:12" ht="12.75">
      <c r="B118" s="20">
        <v>39391</v>
      </c>
      <c r="C118" s="181" t="s">
        <v>144</v>
      </c>
      <c r="D118" s="181"/>
      <c r="E118" s="182"/>
      <c r="F118" s="153" t="s">
        <v>7</v>
      </c>
      <c r="G118" s="17"/>
      <c r="H118" s="19"/>
      <c r="I118" s="23" t="s">
        <v>22</v>
      </c>
      <c r="J118" s="19"/>
      <c r="K118" s="53">
        <v>4676.7</v>
      </c>
      <c r="L118" s="53"/>
    </row>
    <row r="119" spans="2:12" ht="12.75">
      <c r="B119" s="20">
        <v>39391</v>
      </c>
      <c r="C119" s="181" t="s">
        <v>145</v>
      </c>
      <c r="D119" s="181"/>
      <c r="E119" s="182"/>
      <c r="F119" s="153" t="s">
        <v>7</v>
      </c>
      <c r="G119" s="17"/>
      <c r="H119" s="19"/>
      <c r="I119" s="23" t="s">
        <v>110</v>
      </c>
      <c r="J119" s="19"/>
      <c r="K119" s="53">
        <v>2989.9</v>
      </c>
      <c r="L119" s="53"/>
    </row>
    <row r="120" spans="2:12" ht="12.75">
      <c r="B120" s="20">
        <v>39392</v>
      </c>
      <c r="C120" s="181" t="s">
        <v>150</v>
      </c>
      <c r="D120" s="181"/>
      <c r="E120" s="182"/>
      <c r="F120" s="153" t="s">
        <v>7</v>
      </c>
      <c r="G120" s="17"/>
      <c r="H120" s="19"/>
      <c r="I120" s="23" t="s">
        <v>22</v>
      </c>
      <c r="J120" s="19"/>
      <c r="K120" s="53">
        <v>2996.5</v>
      </c>
      <c r="L120" s="53"/>
    </row>
    <row r="121" spans="2:12" ht="12.75">
      <c r="B121" s="20">
        <v>39392</v>
      </c>
      <c r="C121" s="181" t="s">
        <v>151</v>
      </c>
      <c r="D121" s="181"/>
      <c r="E121" s="182"/>
      <c r="F121" s="153" t="s">
        <v>7</v>
      </c>
      <c r="G121" s="17"/>
      <c r="H121" s="19"/>
      <c r="I121" s="23" t="s">
        <v>110</v>
      </c>
      <c r="J121" s="19"/>
      <c r="K121" s="53">
        <v>3049.2</v>
      </c>
      <c r="L121" s="53"/>
    </row>
    <row r="122" spans="2:12" ht="12.75">
      <c r="B122" s="20">
        <v>39402</v>
      </c>
      <c r="C122" s="181" t="s">
        <v>163</v>
      </c>
      <c r="D122" s="181"/>
      <c r="E122" s="182"/>
      <c r="F122" s="153" t="s">
        <v>33</v>
      </c>
      <c r="G122" s="17"/>
      <c r="H122" s="19"/>
      <c r="I122" s="23" t="s">
        <v>110</v>
      </c>
      <c r="J122" s="19"/>
      <c r="K122" s="53">
        <v>7986</v>
      </c>
      <c r="L122" s="53"/>
    </row>
    <row r="123" spans="2:12" ht="12.75">
      <c r="B123" s="20">
        <v>39406</v>
      </c>
      <c r="C123" s="181" t="s">
        <v>176</v>
      </c>
      <c r="D123" s="181"/>
      <c r="E123" s="182"/>
      <c r="F123" s="153" t="s">
        <v>33</v>
      </c>
      <c r="G123" s="17"/>
      <c r="H123" s="19"/>
      <c r="I123" s="23" t="s">
        <v>110</v>
      </c>
      <c r="J123" s="19"/>
      <c r="K123" s="53">
        <v>6035</v>
      </c>
      <c r="L123" s="53"/>
    </row>
    <row r="124" spans="2:12" ht="12.75">
      <c r="B124" s="20">
        <v>39405</v>
      </c>
      <c r="C124" s="181" t="s">
        <v>182</v>
      </c>
      <c r="D124" s="181"/>
      <c r="E124" s="182"/>
      <c r="F124" s="153" t="s">
        <v>111</v>
      </c>
      <c r="G124" s="17"/>
      <c r="H124" s="19"/>
      <c r="I124" s="23" t="s">
        <v>110</v>
      </c>
      <c r="J124" s="19"/>
      <c r="K124" s="53">
        <v>5390</v>
      </c>
      <c r="L124" s="53"/>
    </row>
    <row r="125" spans="2:12" ht="12.75">
      <c r="B125" s="20">
        <v>39405</v>
      </c>
      <c r="C125" s="181" t="s">
        <v>183</v>
      </c>
      <c r="D125" s="181"/>
      <c r="E125" s="182"/>
      <c r="F125" s="153" t="s">
        <v>193</v>
      </c>
      <c r="G125" s="17"/>
      <c r="H125" s="19"/>
      <c r="I125" s="23" t="s">
        <v>22</v>
      </c>
      <c r="J125" s="19"/>
      <c r="K125" s="53">
        <v>1400</v>
      </c>
      <c r="L125" s="53"/>
    </row>
    <row r="126" spans="2:12" ht="12.75">
      <c r="B126" s="20">
        <v>39406</v>
      </c>
      <c r="C126" s="181" t="s">
        <v>192</v>
      </c>
      <c r="D126" s="181"/>
      <c r="E126" s="182"/>
      <c r="F126" s="153" t="s">
        <v>111</v>
      </c>
      <c r="G126" s="17"/>
      <c r="H126" s="19"/>
      <c r="I126" s="23" t="s">
        <v>110</v>
      </c>
      <c r="J126" s="19"/>
      <c r="K126" s="53">
        <v>2700</v>
      </c>
      <c r="L126" s="53"/>
    </row>
    <row r="127" spans="2:12" ht="12.75">
      <c r="B127" s="20">
        <v>39406</v>
      </c>
      <c r="C127" s="181" t="s">
        <v>194</v>
      </c>
      <c r="D127" s="181"/>
      <c r="E127" s="182"/>
      <c r="F127" s="153" t="s">
        <v>193</v>
      </c>
      <c r="G127" s="17"/>
      <c r="H127" s="19"/>
      <c r="I127" s="23" t="s">
        <v>22</v>
      </c>
      <c r="J127" s="19"/>
      <c r="K127" s="53">
        <v>715</v>
      </c>
      <c r="L127" s="53"/>
    </row>
    <row r="128" spans="2:12" ht="12.75">
      <c r="B128" s="20">
        <v>39413</v>
      </c>
      <c r="C128" s="181" t="s">
        <v>206</v>
      </c>
      <c r="D128" s="181"/>
      <c r="E128" s="182"/>
      <c r="F128" s="153" t="s">
        <v>71</v>
      </c>
      <c r="G128" s="17"/>
      <c r="H128" s="19"/>
      <c r="I128" s="23" t="s">
        <v>110</v>
      </c>
      <c r="J128" s="19"/>
      <c r="K128" s="53">
        <v>5930</v>
      </c>
      <c r="L128" s="53"/>
    </row>
    <row r="129" spans="2:12" ht="12.75">
      <c r="B129" s="20">
        <v>39427</v>
      </c>
      <c r="C129" s="181" t="s">
        <v>213</v>
      </c>
      <c r="D129" s="181"/>
      <c r="E129" s="182"/>
      <c r="F129" s="153" t="s">
        <v>211</v>
      </c>
      <c r="G129" s="17"/>
      <c r="H129" s="19"/>
      <c r="I129" s="23" t="s">
        <v>212</v>
      </c>
      <c r="J129" s="19"/>
      <c r="K129" s="53">
        <v>7404</v>
      </c>
      <c r="L129" s="53"/>
    </row>
    <row r="130" spans="2:12" ht="12.75">
      <c r="B130" s="20">
        <v>39428</v>
      </c>
      <c r="C130" s="181" t="s">
        <v>223</v>
      </c>
      <c r="D130" s="181"/>
      <c r="E130" s="182"/>
      <c r="F130" s="153" t="s">
        <v>34</v>
      </c>
      <c r="G130" s="17"/>
      <c r="H130" s="19"/>
      <c r="I130" s="23" t="s">
        <v>67</v>
      </c>
      <c r="J130" s="19"/>
      <c r="K130" s="53">
        <v>10000</v>
      </c>
      <c r="L130" s="53"/>
    </row>
    <row r="131" spans="2:12" ht="12.75">
      <c r="B131" s="20">
        <v>39428</v>
      </c>
      <c r="C131" s="181" t="s">
        <v>224</v>
      </c>
      <c r="D131" s="181"/>
      <c r="E131" s="182"/>
      <c r="F131" s="153" t="s">
        <v>30</v>
      </c>
      <c r="G131" s="17"/>
      <c r="H131" s="19"/>
      <c r="I131" s="23" t="s">
        <v>22</v>
      </c>
      <c r="J131" s="19"/>
      <c r="K131" s="53">
        <v>3300</v>
      </c>
      <c r="L131" s="53"/>
    </row>
    <row r="132" spans="2:12" ht="12.75">
      <c r="B132" s="20">
        <v>39430</v>
      </c>
      <c r="C132" s="181" t="s">
        <v>244</v>
      </c>
      <c r="D132" s="181"/>
      <c r="E132" s="182"/>
      <c r="F132" s="153" t="s">
        <v>7</v>
      </c>
      <c r="G132" s="17"/>
      <c r="H132" s="19"/>
      <c r="I132" s="23" t="s">
        <v>110</v>
      </c>
      <c r="J132" s="19"/>
      <c r="K132" s="53">
        <v>10329.5</v>
      </c>
      <c r="L132" s="53"/>
    </row>
    <row r="133" spans="2:12" ht="19.5" customHeight="1">
      <c r="B133" s="60" t="s">
        <v>27</v>
      </c>
      <c r="C133" s="155"/>
      <c r="D133" s="151"/>
      <c r="E133" s="150"/>
      <c r="F133" s="153"/>
      <c r="G133" s="151"/>
      <c r="H133" s="152"/>
      <c r="I133" s="153"/>
      <c r="J133" s="152"/>
      <c r="K133" s="154">
        <f>SUM(K102:K132)</f>
        <v>145736.8</v>
      </c>
      <c r="L133" s="53"/>
    </row>
    <row r="134" spans="2:12" s="83" customFormat="1" ht="19.5" customHeight="1">
      <c r="B134" s="172" t="s">
        <v>29</v>
      </c>
      <c r="C134" s="173"/>
      <c r="D134" s="174"/>
      <c r="E134" s="175"/>
      <c r="F134" s="168"/>
      <c r="G134" s="174"/>
      <c r="H134" s="176"/>
      <c r="I134" s="168"/>
      <c r="J134" s="176"/>
      <c r="K134" s="177"/>
      <c r="L134" s="53"/>
    </row>
    <row r="135" spans="2:12" ht="12.75">
      <c r="B135" s="20">
        <v>39367</v>
      </c>
      <c r="C135" s="185" t="s">
        <v>77</v>
      </c>
      <c r="D135" s="186"/>
      <c r="E135" s="187"/>
      <c r="F135" s="169" t="s">
        <v>78</v>
      </c>
      <c r="G135" s="17"/>
      <c r="H135" s="19"/>
      <c r="I135" s="23" t="s">
        <v>79</v>
      </c>
      <c r="J135" s="19"/>
      <c r="K135" s="53">
        <v>985</v>
      </c>
      <c r="L135" s="53"/>
    </row>
    <row r="136" spans="2:12" ht="12.75">
      <c r="B136" s="20">
        <v>39367</v>
      </c>
      <c r="C136" s="185" t="s">
        <v>103</v>
      </c>
      <c r="D136" s="186"/>
      <c r="E136" s="187"/>
      <c r="F136" s="169" t="s">
        <v>104</v>
      </c>
      <c r="G136" s="17"/>
      <c r="H136" s="19"/>
      <c r="I136" s="23" t="s">
        <v>14</v>
      </c>
      <c r="J136" s="19"/>
      <c r="K136" s="53">
        <v>2499</v>
      </c>
      <c r="L136" s="53"/>
    </row>
    <row r="137" spans="2:12" ht="12.75">
      <c r="B137" s="20">
        <v>39370</v>
      </c>
      <c r="C137" s="185" t="s">
        <v>106</v>
      </c>
      <c r="D137" s="186"/>
      <c r="E137" s="187"/>
      <c r="F137" s="169" t="s">
        <v>105</v>
      </c>
      <c r="G137" s="17"/>
      <c r="H137" s="19"/>
      <c r="I137" s="23" t="s">
        <v>107</v>
      </c>
      <c r="J137" s="19"/>
      <c r="K137" s="53">
        <v>782</v>
      </c>
      <c r="L137" s="53"/>
    </row>
    <row r="138" spans="2:12" ht="12.75">
      <c r="B138" s="20">
        <v>39381</v>
      </c>
      <c r="C138" s="185" t="s">
        <v>121</v>
      </c>
      <c r="D138" s="186"/>
      <c r="E138" s="187"/>
      <c r="F138" s="169" t="s">
        <v>104</v>
      </c>
      <c r="G138" s="30"/>
      <c r="H138" s="30"/>
      <c r="I138" s="23" t="s">
        <v>107</v>
      </c>
      <c r="J138" s="30"/>
      <c r="K138" s="53">
        <v>712</v>
      </c>
      <c r="L138" s="53"/>
    </row>
    <row r="139" spans="2:12" ht="12.75">
      <c r="B139" s="20">
        <v>39381</v>
      </c>
      <c r="C139" s="185" t="s">
        <v>132</v>
      </c>
      <c r="D139" s="186"/>
      <c r="E139" s="187"/>
      <c r="F139" s="169" t="s">
        <v>78</v>
      </c>
      <c r="G139" s="30"/>
      <c r="H139" s="30"/>
      <c r="I139" s="23" t="s">
        <v>14</v>
      </c>
      <c r="J139" s="30"/>
      <c r="K139" s="53">
        <v>2023</v>
      </c>
      <c r="L139" s="53"/>
    </row>
    <row r="140" spans="2:12" ht="12.75">
      <c r="B140" s="20">
        <v>39402</v>
      </c>
      <c r="C140" s="185" t="s">
        <v>133</v>
      </c>
      <c r="D140" s="186"/>
      <c r="E140" s="187"/>
      <c r="F140" s="169" t="s">
        <v>104</v>
      </c>
      <c r="G140" s="30"/>
      <c r="H140" s="30"/>
      <c r="I140" s="23" t="s">
        <v>174</v>
      </c>
      <c r="J140" s="30"/>
      <c r="K140" s="53">
        <v>1732</v>
      </c>
      <c r="L140" s="53"/>
    </row>
    <row r="141" spans="2:12" ht="12.75">
      <c r="B141" s="20">
        <v>39402</v>
      </c>
      <c r="C141" s="185" t="s">
        <v>138</v>
      </c>
      <c r="D141" s="186"/>
      <c r="E141" s="187"/>
      <c r="F141" s="169" t="s">
        <v>104</v>
      </c>
      <c r="G141" s="30"/>
      <c r="H141" s="30"/>
      <c r="I141" s="23" t="s">
        <v>14</v>
      </c>
      <c r="J141" s="30"/>
      <c r="K141" s="53">
        <v>5012</v>
      </c>
      <c r="L141" s="53"/>
    </row>
    <row r="142" spans="2:12" ht="12.75">
      <c r="B142" s="20">
        <v>39398</v>
      </c>
      <c r="C142" s="185" t="s">
        <v>159</v>
      </c>
      <c r="D142" s="186"/>
      <c r="E142" s="187"/>
      <c r="F142" s="169" t="s">
        <v>104</v>
      </c>
      <c r="G142" s="30"/>
      <c r="H142" s="30"/>
      <c r="I142" s="23" t="s">
        <v>160</v>
      </c>
      <c r="J142" s="30"/>
      <c r="K142" s="53">
        <v>1492</v>
      </c>
      <c r="L142" s="53"/>
    </row>
    <row r="143" spans="2:12" ht="12.75">
      <c r="B143" s="20">
        <v>39398</v>
      </c>
      <c r="C143" s="185" t="s">
        <v>162</v>
      </c>
      <c r="D143" s="186"/>
      <c r="E143" s="187"/>
      <c r="F143" s="169" t="s">
        <v>104</v>
      </c>
      <c r="G143" s="30"/>
      <c r="H143" s="30"/>
      <c r="I143" s="23" t="s">
        <v>161</v>
      </c>
      <c r="J143" s="30"/>
      <c r="K143" s="53">
        <v>2985</v>
      </c>
      <c r="L143" s="53"/>
    </row>
    <row r="144" spans="2:12" ht="12.75">
      <c r="B144" s="20">
        <v>39406</v>
      </c>
      <c r="C144" s="185" t="s">
        <v>172</v>
      </c>
      <c r="D144" s="186"/>
      <c r="E144" s="187"/>
      <c r="F144" s="169" t="s">
        <v>104</v>
      </c>
      <c r="G144" s="30"/>
      <c r="H144" s="30"/>
      <c r="I144" s="25" t="s">
        <v>173</v>
      </c>
      <c r="J144" s="30"/>
      <c r="K144" s="53">
        <v>1859</v>
      </c>
      <c r="L144" s="53"/>
    </row>
    <row r="145" spans="2:12" ht="12.75">
      <c r="B145" s="20">
        <v>39406</v>
      </c>
      <c r="C145" s="185" t="s">
        <v>175</v>
      </c>
      <c r="D145" s="186"/>
      <c r="E145" s="187"/>
      <c r="F145" s="169" t="s">
        <v>104</v>
      </c>
      <c r="G145" s="30"/>
      <c r="H145" s="30"/>
      <c r="I145" s="23" t="s">
        <v>161</v>
      </c>
      <c r="J145" s="30"/>
      <c r="K145" s="53">
        <v>1482</v>
      </c>
      <c r="L145" s="53"/>
    </row>
    <row r="146" spans="2:12" ht="12.75">
      <c r="B146" s="20">
        <v>39405</v>
      </c>
      <c r="C146" s="185" t="s">
        <v>181</v>
      </c>
      <c r="D146" s="186"/>
      <c r="E146" s="187"/>
      <c r="F146" s="169" t="s">
        <v>104</v>
      </c>
      <c r="G146" s="30"/>
      <c r="H146" s="30"/>
      <c r="I146" s="23" t="s">
        <v>173</v>
      </c>
      <c r="J146" s="30"/>
      <c r="K146" s="53">
        <v>996</v>
      </c>
      <c r="L146" s="53"/>
    </row>
    <row r="147" spans="2:12" ht="12.75">
      <c r="B147" s="20">
        <v>39408</v>
      </c>
      <c r="C147" s="185" t="s">
        <v>191</v>
      </c>
      <c r="D147" s="186"/>
      <c r="E147" s="187"/>
      <c r="F147" s="169" t="s">
        <v>104</v>
      </c>
      <c r="G147" s="30"/>
      <c r="H147" s="30"/>
      <c r="I147" s="23" t="s">
        <v>173</v>
      </c>
      <c r="J147" s="30"/>
      <c r="K147" s="53">
        <v>439</v>
      </c>
      <c r="L147" s="53"/>
    </row>
    <row r="148" spans="2:12" ht="12.75">
      <c r="B148" s="20">
        <v>39413</v>
      </c>
      <c r="C148" s="185" t="s">
        <v>205</v>
      </c>
      <c r="D148" s="186"/>
      <c r="E148" s="187"/>
      <c r="F148" s="169" t="s">
        <v>104</v>
      </c>
      <c r="G148" s="30"/>
      <c r="H148" s="30"/>
      <c r="I148" s="23" t="s">
        <v>173</v>
      </c>
      <c r="J148" s="30"/>
      <c r="K148" s="53">
        <v>499</v>
      </c>
      <c r="L148" s="53"/>
    </row>
    <row r="149" spans="2:12" ht="12.75">
      <c r="B149" s="20">
        <v>39427</v>
      </c>
      <c r="C149" s="185" t="s">
        <v>209</v>
      </c>
      <c r="D149" s="186"/>
      <c r="E149" s="187"/>
      <c r="F149" s="170" t="s">
        <v>104</v>
      </c>
      <c r="G149" s="30"/>
      <c r="H149" s="30"/>
      <c r="I149" s="23" t="s">
        <v>173</v>
      </c>
      <c r="J149" s="30"/>
      <c r="K149" s="53">
        <v>1999</v>
      </c>
      <c r="L149" s="53"/>
    </row>
    <row r="150" spans="2:12" ht="12.75">
      <c r="B150" s="20">
        <v>39427</v>
      </c>
      <c r="C150" s="185" t="s">
        <v>210</v>
      </c>
      <c r="D150" s="186"/>
      <c r="E150" s="187"/>
      <c r="F150" s="169" t="s">
        <v>104</v>
      </c>
      <c r="G150" s="30"/>
      <c r="H150" s="30"/>
      <c r="I150" s="23" t="s">
        <v>161</v>
      </c>
      <c r="J150" s="30"/>
      <c r="K150" s="53">
        <v>499</v>
      </c>
      <c r="L150" s="53"/>
    </row>
    <row r="151" spans="2:12" ht="12.75">
      <c r="B151" s="20">
        <v>39428</v>
      </c>
      <c r="C151" s="185" t="s">
        <v>220</v>
      </c>
      <c r="D151" s="186"/>
      <c r="E151" s="187"/>
      <c r="F151" s="169" t="s">
        <v>104</v>
      </c>
      <c r="G151" s="30"/>
      <c r="H151" s="30"/>
      <c r="I151" s="23" t="s">
        <v>173</v>
      </c>
      <c r="J151" s="30"/>
      <c r="K151" s="53">
        <v>1624</v>
      </c>
      <c r="L151" s="53"/>
    </row>
    <row r="152" spans="2:12" ht="12.75">
      <c r="B152" s="20">
        <v>39428</v>
      </c>
      <c r="C152" s="185" t="s">
        <v>221</v>
      </c>
      <c r="D152" s="186"/>
      <c r="E152" s="187"/>
      <c r="F152" s="170" t="s">
        <v>104</v>
      </c>
      <c r="G152" s="30"/>
      <c r="H152" s="30"/>
      <c r="I152" s="25" t="s">
        <v>161</v>
      </c>
      <c r="J152" s="30"/>
      <c r="K152" s="53">
        <v>1428</v>
      </c>
      <c r="L152" s="53"/>
    </row>
    <row r="153" spans="2:12" ht="12.75">
      <c r="B153" s="20">
        <v>39428</v>
      </c>
      <c r="C153" s="185" t="s">
        <v>222</v>
      </c>
      <c r="D153" s="186"/>
      <c r="E153" s="187"/>
      <c r="F153" s="169" t="s">
        <v>78</v>
      </c>
      <c r="G153" s="30"/>
      <c r="H153" s="30"/>
      <c r="I153" s="23" t="s">
        <v>161</v>
      </c>
      <c r="J153" s="30"/>
      <c r="K153" s="53">
        <v>2260</v>
      </c>
      <c r="L153" s="53"/>
    </row>
    <row r="154" spans="2:12" ht="19.5" customHeight="1">
      <c r="B154" s="179" t="s">
        <v>27</v>
      </c>
      <c r="C154" s="180"/>
      <c r="D154" s="170"/>
      <c r="E154" s="170"/>
      <c r="F154" s="167"/>
      <c r="G154" s="174"/>
      <c r="H154" s="176"/>
      <c r="I154" s="171"/>
      <c r="J154" s="170"/>
      <c r="K154" s="178">
        <f>SUM(K135:K153)</f>
        <v>31307</v>
      </c>
      <c r="L154" s="95"/>
    </row>
    <row r="155" spans="2:12" s="83" customFormat="1" ht="19.5" customHeight="1">
      <c r="B155" s="156" t="s">
        <v>28</v>
      </c>
      <c r="C155" s="157"/>
      <c r="D155" s="158"/>
      <c r="E155" s="158"/>
      <c r="F155" s="159"/>
      <c r="G155" s="160"/>
      <c r="H155" s="161"/>
      <c r="I155" s="162"/>
      <c r="J155" s="158"/>
      <c r="K155" s="163"/>
      <c r="L155" s="97"/>
    </row>
    <row r="156" spans="2:12" ht="12.75">
      <c r="B156" s="20">
        <v>39428</v>
      </c>
      <c r="C156" s="185" t="s">
        <v>38</v>
      </c>
      <c r="D156" s="186"/>
      <c r="E156" s="187"/>
      <c r="F156" s="162" t="s">
        <v>242</v>
      </c>
      <c r="G156" s="21"/>
      <c r="H156" s="22"/>
      <c r="I156" s="18" t="s">
        <v>243</v>
      </c>
      <c r="J156" s="30"/>
      <c r="K156" s="191">
        <v>20000</v>
      </c>
      <c r="L156" s="192"/>
    </row>
    <row r="157" spans="2:12" ht="19.5" customHeight="1">
      <c r="B157" s="164" t="s">
        <v>27</v>
      </c>
      <c r="C157" s="157"/>
      <c r="D157" s="158"/>
      <c r="E157" s="158"/>
      <c r="F157" s="159"/>
      <c r="G157" s="160"/>
      <c r="H157" s="161"/>
      <c r="I157" s="165"/>
      <c r="J157" s="161"/>
      <c r="K157" s="166">
        <f>SUM(K156)</f>
        <v>20000</v>
      </c>
      <c r="L157" s="95"/>
    </row>
    <row r="158" spans="2:12" s="83" customFormat="1" ht="19.5" customHeight="1">
      <c r="B158" s="143" t="s">
        <v>23</v>
      </c>
      <c r="C158" s="88"/>
      <c r="D158" s="89"/>
      <c r="E158" s="89"/>
      <c r="F158" s="90"/>
      <c r="G158" s="144"/>
      <c r="H158" s="145"/>
      <c r="I158" s="90"/>
      <c r="J158" s="145"/>
      <c r="K158" s="146"/>
      <c r="L158" s="97"/>
    </row>
    <row r="159" spans="2:12" ht="12.75">
      <c r="B159" s="20">
        <v>39329</v>
      </c>
      <c r="C159" s="185" t="s">
        <v>62</v>
      </c>
      <c r="D159" s="186"/>
      <c r="E159" s="187"/>
      <c r="F159" s="86" t="s">
        <v>30</v>
      </c>
      <c r="G159" s="25" t="s">
        <v>15</v>
      </c>
      <c r="H159" s="30"/>
      <c r="I159" s="25" t="s">
        <v>32</v>
      </c>
      <c r="J159" s="30"/>
      <c r="K159" s="54">
        <v>9200</v>
      </c>
      <c r="L159" s="30"/>
    </row>
    <row r="160" spans="2:12" ht="12.75">
      <c r="B160" s="20">
        <v>39363</v>
      </c>
      <c r="C160" s="185" t="s">
        <v>61</v>
      </c>
      <c r="D160" s="186"/>
      <c r="E160" s="187"/>
      <c r="F160" s="86" t="s">
        <v>30</v>
      </c>
      <c r="G160" s="30"/>
      <c r="H160" s="30"/>
      <c r="I160" s="25" t="s">
        <v>200</v>
      </c>
      <c r="J160" s="30"/>
      <c r="K160" s="53">
        <v>10200</v>
      </c>
      <c r="L160" s="53"/>
    </row>
    <row r="161" spans="2:12" ht="12.75">
      <c r="B161" s="20">
        <v>39365</v>
      </c>
      <c r="C161" s="185" t="s">
        <v>16</v>
      </c>
      <c r="D161" s="186"/>
      <c r="E161" s="187"/>
      <c r="F161" s="86" t="s">
        <v>71</v>
      </c>
      <c r="G161" s="30"/>
      <c r="H161" s="30"/>
      <c r="I161" s="25" t="s">
        <v>199</v>
      </c>
      <c r="J161" s="30"/>
      <c r="K161" s="53">
        <v>10000</v>
      </c>
      <c r="L161" s="53"/>
    </row>
    <row r="162" spans="2:12" ht="12.75">
      <c r="B162" s="20">
        <v>39366</v>
      </c>
      <c r="C162" s="185" t="s">
        <v>18</v>
      </c>
      <c r="D162" s="186"/>
      <c r="E162" s="187"/>
      <c r="F162" s="86" t="s">
        <v>30</v>
      </c>
      <c r="G162" s="30"/>
      <c r="H162" s="30"/>
      <c r="I162" s="25" t="s">
        <v>32</v>
      </c>
      <c r="J162" s="30"/>
      <c r="K162" s="53">
        <v>10200</v>
      </c>
      <c r="L162" s="53"/>
    </row>
    <row r="163" spans="2:12" ht="12.75">
      <c r="B163" s="20">
        <v>39367</v>
      </c>
      <c r="C163" s="185" t="s">
        <v>99</v>
      </c>
      <c r="D163" s="186"/>
      <c r="E163" s="187"/>
      <c r="F163" s="86" t="s">
        <v>30</v>
      </c>
      <c r="G163" s="30"/>
      <c r="H163" s="30"/>
      <c r="I163" s="25" t="s">
        <v>32</v>
      </c>
      <c r="J163" s="30"/>
      <c r="K163" s="53">
        <v>10200</v>
      </c>
      <c r="L163" s="53"/>
    </row>
    <row r="164" spans="2:12" ht="12.75">
      <c r="B164" s="20">
        <v>39370</v>
      </c>
      <c r="C164" s="185" t="s">
        <v>113</v>
      </c>
      <c r="D164" s="186"/>
      <c r="E164" s="187"/>
      <c r="F164" s="86" t="s">
        <v>114</v>
      </c>
      <c r="G164" s="30"/>
      <c r="H164" s="30"/>
      <c r="I164" s="25" t="s">
        <v>32</v>
      </c>
      <c r="J164" s="30"/>
      <c r="K164" s="53">
        <v>10000</v>
      </c>
      <c r="L164" s="30"/>
    </row>
    <row r="165" spans="2:12" ht="12.75">
      <c r="B165" s="20">
        <v>39406</v>
      </c>
      <c r="C165" s="185" t="s">
        <v>177</v>
      </c>
      <c r="D165" s="186"/>
      <c r="E165" s="187"/>
      <c r="F165" s="86" t="s">
        <v>30</v>
      </c>
      <c r="G165" s="30"/>
      <c r="H165" s="30"/>
      <c r="I165" s="25" t="s">
        <v>32</v>
      </c>
      <c r="J165" s="30"/>
      <c r="K165" s="53">
        <v>9960</v>
      </c>
      <c r="L165" s="30"/>
    </row>
    <row r="166" spans="2:12" ht="12.75">
      <c r="B166" s="20">
        <v>39405</v>
      </c>
      <c r="C166" s="188" t="s">
        <v>187</v>
      </c>
      <c r="D166" s="189"/>
      <c r="E166" s="190"/>
      <c r="F166" s="86" t="s">
        <v>114</v>
      </c>
      <c r="G166" s="25" t="s">
        <v>17</v>
      </c>
      <c r="H166" s="30"/>
      <c r="I166" s="25" t="s">
        <v>201</v>
      </c>
      <c r="J166" s="30"/>
      <c r="K166" s="53">
        <v>10000</v>
      </c>
      <c r="L166" s="53"/>
    </row>
    <row r="167" spans="2:12" ht="12.75">
      <c r="B167" s="20">
        <v>39408</v>
      </c>
      <c r="C167" s="188" t="s">
        <v>198</v>
      </c>
      <c r="D167" s="189"/>
      <c r="E167" s="190"/>
      <c r="F167" s="86" t="s">
        <v>114</v>
      </c>
      <c r="G167" s="30"/>
      <c r="H167" s="30"/>
      <c r="I167" s="25" t="s">
        <v>202</v>
      </c>
      <c r="J167" s="30"/>
      <c r="K167" s="53">
        <v>10000</v>
      </c>
      <c r="L167" s="100"/>
    </row>
    <row r="168" spans="2:12" ht="12.75">
      <c r="B168" s="20">
        <v>39428</v>
      </c>
      <c r="C168" s="188" t="s">
        <v>236</v>
      </c>
      <c r="D168" s="189"/>
      <c r="E168" s="190"/>
      <c r="F168" s="86" t="s">
        <v>30</v>
      </c>
      <c r="G168" s="30"/>
      <c r="H168" s="30"/>
      <c r="I168" s="25" t="s">
        <v>235</v>
      </c>
      <c r="J168" s="30"/>
      <c r="K168" s="53">
        <v>9800</v>
      </c>
      <c r="L168" s="100"/>
    </row>
    <row r="169" spans="2:12" ht="19.5" customHeight="1">
      <c r="B169" s="87" t="s">
        <v>27</v>
      </c>
      <c r="C169" s="88"/>
      <c r="D169" s="89"/>
      <c r="E169" s="89"/>
      <c r="F169" s="86"/>
      <c r="G169" s="89"/>
      <c r="H169" s="89"/>
      <c r="I169" s="90"/>
      <c r="J169" s="89"/>
      <c r="K169" s="101">
        <f>SUM(K159:K168)</f>
        <v>99560</v>
      </c>
      <c r="L169" s="30"/>
    </row>
    <row r="170" spans="2:11" ht="12" customHeight="1">
      <c r="B170" s="44"/>
      <c r="C170" s="16"/>
      <c r="D170" s="16"/>
      <c r="E170" s="16"/>
      <c r="F170" s="37"/>
      <c r="G170" s="16"/>
      <c r="H170" s="16"/>
      <c r="I170" s="16"/>
      <c r="J170" s="16"/>
      <c r="K170" s="55"/>
    </row>
    <row r="171" spans="2:11" ht="18">
      <c r="B171" s="40" t="s">
        <v>8</v>
      </c>
      <c r="C171" s="16"/>
      <c r="D171" s="16"/>
      <c r="E171" s="16"/>
      <c r="F171" s="39"/>
      <c r="G171" s="38"/>
      <c r="H171" s="16"/>
      <c r="I171" s="38"/>
      <c r="J171" s="16"/>
      <c r="K171" s="56">
        <f>K169+K157+K154+K133+K100+K82+K78+K55</f>
        <v>836457.8</v>
      </c>
    </row>
    <row r="172" spans="2:11" ht="13.5" thickBot="1">
      <c r="B172" s="41"/>
      <c r="C172" s="42"/>
      <c r="D172" s="42"/>
      <c r="E172" s="42"/>
      <c r="F172" s="43"/>
      <c r="G172" s="42"/>
      <c r="H172" s="42"/>
      <c r="I172" s="42"/>
      <c r="J172" s="42"/>
      <c r="K172" s="57"/>
    </row>
  </sheetData>
  <mergeCells count="122">
    <mergeCell ref="C89:E89"/>
    <mergeCell ref="C95:E95"/>
    <mergeCell ref="B2:K2"/>
    <mergeCell ref="C93:E93"/>
    <mergeCell ref="C71:E71"/>
    <mergeCell ref="C63:E63"/>
    <mergeCell ref="C86:E86"/>
    <mergeCell ref="C87:E87"/>
    <mergeCell ref="C88:E88"/>
    <mergeCell ref="C29:E29"/>
    <mergeCell ref="C30:E30"/>
    <mergeCell ref="C62:E62"/>
    <mergeCell ref="C61:E61"/>
    <mergeCell ref="C33:E33"/>
    <mergeCell ref="C34:E34"/>
    <mergeCell ref="C38:E38"/>
    <mergeCell ref="C39:E39"/>
    <mergeCell ref="C60:E60"/>
    <mergeCell ref="C31:E31"/>
    <mergeCell ref="C35:E35"/>
    <mergeCell ref="C36:E36"/>
    <mergeCell ref="C37:E37"/>
    <mergeCell ref="C32:E32"/>
    <mergeCell ref="K70:L70"/>
    <mergeCell ref="H18:I18"/>
    <mergeCell ref="I23:J23"/>
    <mergeCell ref="C24:E24"/>
    <mergeCell ref="C25:E25"/>
    <mergeCell ref="C26:E26"/>
    <mergeCell ref="C27:E27"/>
    <mergeCell ref="C28:E28"/>
    <mergeCell ref="C58:E58"/>
    <mergeCell ref="C59:E59"/>
    <mergeCell ref="K156:L156"/>
    <mergeCell ref="H10:I10"/>
    <mergeCell ref="K10:L10"/>
    <mergeCell ref="I11:J11"/>
    <mergeCell ref="K11:L11"/>
    <mergeCell ref="I12:J12"/>
    <mergeCell ref="K12:L12"/>
    <mergeCell ref="K67:L67"/>
    <mergeCell ref="K68:L68"/>
    <mergeCell ref="K69:L69"/>
    <mergeCell ref="C16:E16"/>
    <mergeCell ref="C17:E17"/>
    <mergeCell ref="C18:E18"/>
    <mergeCell ref="C19:E19"/>
    <mergeCell ref="C20:E20"/>
    <mergeCell ref="C21:E21"/>
    <mergeCell ref="C22:E22"/>
    <mergeCell ref="C23:E23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7:E57"/>
    <mergeCell ref="C52:E52"/>
    <mergeCell ref="C53:E53"/>
    <mergeCell ref="C54:E54"/>
    <mergeCell ref="C66:E66"/>
    <mergeCell ref="C67:E67"/>
    <mergeCell ref="C64:E64"/>
    <mergeCell ref="C65:E65"/>
    <mergeCell ref="C81:E81"/>
    <mergeCell ref="C84:E84"/>
    <mergeCell ref="C85:E85"/>
    <mergeCell ref="C68:E68"/>
    <mergeCell ref="C69:E69"/>
    <mergeCell ref="C70:E70"/>
    <mergeCell ref="C80:E80"/>
    <mergeCell ref="C90:E90"/>
    <mergeCell ref="C91:E91"/>
    <mergeCell ref="C92:E92"/>
    <mergeCell ref="C105:E105"/>
    <mergeCell ref="C102:E102"/>
    <mergeCell ref="C94:E94"/>
    <mergeCell ref="C106:E106"/>
    <mergeCell ref="C107:E107"/>
    <mergeCell ref="C103:E103"/>
    <mergeCell ref="C104:E104"/>
    <mergeCell ref="C108:E108"/>
    <mergeCell ref="C109:E109"/>
    <mergeCell ref="C110:E110"/>
    <mergeCell ref="C111:E111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6:E156"/>
    <mergeCell ref="C151:E151"/>
    <mergeCell ref="C152:E152"/>
    <mergeCell ref="C153:E153"/>
    <mergeCell ref="C166:E166"/>
    <mergeCell ref="C167:E167"/>
    <mergeCell ref="C168:E168"/>
    <mergeCell ref="C161:E161"/>
    <mergeCell ref="C162:E162"/>
    <mergeCell ref="C163:E163"/>
    <mergeCell ref="C164:E164"/>
    <mergeCell ref="C159:E159"/>
    <mergeCell ref="C160:E160"/>
    <mergeCell ref="C165:E16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smihula</cp:lastModifiedBy>
  <cp:lastPrinted>2007-02-07T10:25:41Z</cp:lastPrinted>
  <dcterms:created xsi:type="dcterms:W3CDTF">2006-12-29T07:05:38Z</dcterms:created>
  <dcterms:modified xsi:type="dcterms:W3CDTF">2008-02-05T13:31:55Z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