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870" yWindow="720" windowWidth="17880" windowHeight="9120"/>
  </bookViews>
  <sheets>
    <sheet name="administrativne naklady" sheetId="7" r:id="rId1"/>
    <sheet name="vstupy" sheetId="2" state="hidden" r:id="rId2"/>
  </sheets>
  <calcPr calcId="145621"/>
</workbook>
</file>

<file path=xl/calcChain.xml><?xml version="1.0" encoding="utf-8"?>
<calcChain xmlns="http://schemas.openxmlformats.org/spreadsheetml/2006/main">
  <c r="C11" i="7" l="1"/>
  <c r="C13" i="7" l="1"/>
  <c r="C12" i="7"/>
  <c r="I11" i="7"/>
  <c r="O11" i="7" l="1"/>
  <c r="P11" i="7" s="1"/>
  <c r="M11" i="7"/>
  <c r="N11" i="7" s="1"/>
  <c r="E3" i="7" s="1"/>
  <c r="J11" i="7"/>
  <c r="K11" i="7" s="1"/>
  <c r="D5" i="7" l="1"/>
  <c r="L11" i="7"/>
  <c r="R11" i="7" s="1"/>
  <c r="Q11" i="7"/>
  <c r="D6" i="7" s="1"/>
  <c r="E4" i="7"/>
  <c r="D4" i="7"/>
  <c r="D3" i="7"/>
  <c r="E5" i="7" l="1"/>
  <c r="E6" i="7"/>
</calcChain>
</file>

<file path=xl/sharedStrings.xml><?xml version="1.0" encoding="utf-8"?>
<sst xmlns="http://schemas.openxmlformats.org/spreadsheetml/2006/main" count="46" uniqueCount="41">
  <si>
    <t>Čas
(v min.)</t>
  </si>
  <si>
    <t>Počet plnení</t>
  </si>
  <si>
    <t>Koeficient</t>
  </si>
  <si>
    <t>1-krát ročne</t>
  </si>
  <si>
    <t>každé 2 roky</t>
  </si>
  <si>
    <t>2-krát ročne (polročne)</t>
  </si>
  <si>
    <t>každé 3 roky</t>
  </si>
  <si>
    <t>3-krát ročne</t>
  </si>
  <si>
    <t>každé 4 roky</t>
  </si>
  <si>
    <t>4-krát ročne (štvrťročne)</t>
  </si>
  <si>
    <t>mesačne</t>
  </si>
  <si>
    <t>každých 5 rokov</t>
  </si>
  <si>
    <t>nepravidelne/ jednorazovo</t>
  </si>
  <si>
    <t>Frekvencia plnenia povinnosti</t>
  </si>
  <si>
    <t>Iné</t>
  </si>
  <si>
    <t>Priemerná hrubá mesačná mzda v národnom hospodárstve za rok 2013</t>
  </si>
  <si>
    <t>Evidencia, vedenie dokumentácie</t>
  </si>
  <si>
    <t>Inventarizácia</t>
  </si>
  <si>
    <t>Poskytnutie súčinnosti</t>
  </si>
  <si>
    <t>Predloženie dokladu/dokumentu papierovo</t>
  </si>
  <si>
    <t>Predloženie dokladu/dokumentu elektornicky</t>
  </si>
  <si>
    <t>Žiadosť/návrh</t>
  </si>
  <si>
    <t>Archivácia</t>
  </si>
  <si>
    <t>Náklady na celé podnikateľské prostredie</t>
  </si>
  <si>
    <t>Ohlásenie, oznámenie, poskytnutie informácie</t>
  </si>
  <si>
    <t>Vypracovanie dokumentu/správy</t>
  </si>
  <si>
    <t>Overenie súladu</t>
  </si>
  <si>
    <t>Náklady regulácie</t>
  </si>
  <si>
    <r>
      <t>Priame finančné náklady</t>
    </r>
    <r>
      <rPr>
        <b/>
        <i/>
        <sz val="10"/>
        <color rgb="FF00B0F0"/>
        <rFont val="Arial"/>
        <family val="2"/>
      </rPr>
      <t xml:space="preserve"> (EUR)</t>
    </r>
  </si>
  <si>
    <r>
      <t>Nepriame finančné náklady</t>
    </r>
    <r>
      <rPr>
        <b/>
        <i/>
        <sz val="10"/>
        <color rgb="FF00B0F0"/>
        <rFont val="Arial"/>
        <family val="2"/>
      </rPr>
      <t xml:space="preserve"> (EUR)</t>
    </r>
  </si>
  <si>
    <r>
      <t xml:space="preserve">Administratívne náklady </t>
    </r>
    <r>
      <rPr>
        <b/>
        <i/>
        <sz val="10"/>
        <color rgb="FF77AC00"/>
        <rFont val="Arial"/>
        <family val="2"/>
      </rPr>
      <t>(EUR)</t>
    </r>
  </si>
  <si>
    <t>Náklady na 1 podnikateľa</t>
  </si>
  <si>
    <r>
      <rPr>
        <b/>
        <sz val="11"/>
        <color theme="0"/>
        <rFont val="Arial"/>
        <family val="2"/>
        <charset val="238"/>
      </rPr>
      <t>Priame finančné náklady</t>
    </r>
    <r>
      <rPr>
        <sz val="10"/>
        <color theme="0"/>
        <rFont val="Arial"/>
        <family val="2"/>
      </rPr>
      <t xml:space="preserve"> 
na povinnosť na 1 podnikateľa (EUR)</t>
    </r>
  </si>
  <si>
    <r>
      <rPr>
        <b/>
        <sz val="11"/>
        <color theme="0"/>
        <rFont val="Arial"/>
        <family val="2"/>
        <charset val="238"/>
      </rPr>
      <t>Nepriame finančné náklady</t>
    </r>
    <r>
      <rPr>
        <sz val="10"/>
        <color theme="0"/>
        <rFont val="Arial"/>
        <family val="2"/>
        <charset val="238"/>
      </rPr>
      <t xml:space="preserve"> 
na povinnosť na 1 podnikateľa (EUR)</t>
    </r>
  </si>
  <si>
    <t>Časová náročnosť povinnosti</t>
  </si>
  <si>
    <r>
      <t xml:space="preserve">Alternatíva 1: 
</t>
    </r>
    <r>
      <rPr>
        <b/>
        <sz val="11"/>
        <color theme="0"/>
        <rFont val="Arial"/>
        <family val="2"/>
        <charset val="238"/>
      </rPr>
      <t xml:space="preserve">Štandardná časová náročnosť
</t>
    </r>
    <r>
      <rPr>
        <sz val="10"/>
        <color theme="0"/>
        <rFont val="Arial"/>
        <family val="2"/>
        <charset val="238"/>
      </rPr>
      <t>(min.)</t>
    </r>
  </si>
  <si>
    <r>
      <t xml:space="preserve">Alternatíva 2: 
</t>
    </r>
    <r>
      <rPr>
        <b/>
        <sz val="11"/>
        <color theme="0"/>
        <rFont val="Arial"/>
        <family val="2"/>
        <charset val="238"/>
      </rPr>
      <t xml:space="preserve">Expertný odhad trvania </t>
    </r>
    <r>
      <rPr>
        <sz val="10"/>
        <color theme="0"/>
        <rFont val="Arial"/>
        <family val="2"/>
        <charset val="238"/>
      </rPr>
      <t>(min.)</t>
    </r>
  </si>
  <si>
    <t xml:space="preserve">Počet dotknutých podnikateľov </t>
  </si>
  <si>
    <t>Vyberte frekvenciu</t>
  </si>
  <si>
    <t>Vyberte typickú povinnosť</t>
  </si>
  <si>
    <r>
      <t>Celkové náklady</t>
    </r>
    <r>
      <rPr>
        <b/>
        <i/>
        <sz val="10"/>
        <color theme="0"/>
        <rFont val="Arial"/>
        <family val="2"/>
      </rPr>
      <t xml:space="preserve"> povinnosti</t>
    </r>
    <r>
      <rPr>
        <b/>
        <i/>
        <sz val="10"/>
        <color rgb="FFFF0000"/>
        <rFont val="Arial"/>
        <family val="2"/>
        <charset val="238"/>
      </rPr>
      <t xml:space="preserve"> </t>
    </r>
    <r>
      <rPr>
        <b/>
        <i/>
        <sz val="10"/>
        <color theme="0"/>
        <rFont val="Arial"/>
        <family val="2"/>
      </rPr>
      <t>(EUR)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</si>
</sst>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"/>
  </numFmts>
  <fonts count="2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0"/>
      <color rgb="FF00B0F0"/>
      <name val="Arial"/>
      <family val="2"/>
    </font>
    <font>
      <b/>
      <i/>
      <sz val="10"/>
      <color rgb="FF00B0F0"/>
      <name val="Arial"/>
      <family val="2"/>
    </font>
    <font>
      <b/>
      <sz val="10"/>
      <color rgb="FF77AC00"/>
      <name val="Arial"/>
      <family val="2"/>
    </font>
    <font>
      <b/>
      <i/>
      <sz val="10"/>
      <color rgb="FF77AC00"/>
      <name val="Arial"/>
      <family val="2"/>
    </font>
    <font>
      <b/>
      <sz val="10"/>
      <color rgb="FF00B0F0"/>
      <name val="Arial"/>
      <family val="2"/>
      <charset val="238"/>
    </font>
    <font>
      <b/>
      <sz val="10"/>
      <color rgb="FF77AC0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1DE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rgb="FFEAF7FC"/>
        <bgColor indexed="64"/>
      </patternFill>
    </fill>
    <fill>
      <patternFill patternType="solid">
        <fgColor rgb="FFFBFEDE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A1DE"/>
      </left>
      <right style="thin">
        <color rgb="FF00A1DE"/>
      </right>
      <top style="thin">
        <color rgb="FF00A1DE"/>
      </top>
      <bottom style="thin">
        <color rgb="FF00A1DE"/>
      </bottom>
      <diagonal/>
    </border>
    <border>
      <left style="thin">
        <color rgb="FF00A1DE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8C8C8C"/>
      </right>
      <top style="thin">
        <color rgb="FF8C8C8C"/>
      </top>
      <bottom style="thin">
        <color rgb="FF8C8C8C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BEE100"/>
      </left>
      <right style="thin">
        <color rgb="FFBEE100"/>
      </right>
      <top style="thin">
        <color rgb="FFBEE100"/>
      </top>
      <bottom style="thin">
        <color rgb="FFBEE1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 tint="-0.499984740745262"/>
      </right>
      <top style="thin">
        <color theme="0" tint="-0.499984740745262"/>
      </top>
      <bottom style="thin">
        <color theme="0"/>
      </bottom>
      <diagonal/>
    </border>
    <border>
      <left style="thin">
        <color theme="0"/>
      </left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 style="thin">
        <color rgb="FF8C8C8C"/>
      </left>
      <right style="thin">
        <color theme="0" tint="-0.499984740745262"/>
      </right>
      <top style="thin">
        <color rgb="FF8C8C8C"/>
      </top>
      <bottom style="thin">
        <color rgb="FF8C8C8C"/>
      </bottom>
      <diagonal/>
    </border>
    <border>
      <left style="thin">
        <color rgb="FF8C8C8C"/>
      </left>
      <right style="thin">
        <color theme="0" tint="-0.499984740745262"/>
      </right>
      <top style="thin">
        <color rgb="FF8C8C8C"/>
      </top>
      <bottom style="thin">
        <color theme="0" tint="-0.499984740745262"/>
      </bottom>
      <diagonal/>
    </border>
    <border>
      <left/>
      <right style="thin">
        <color theme="0"/>
      </right>
      <top style="thin">
        <color theme="0" tint="-0.499984740745262"/>
      </top>
      <bottom style="thin">
        <color theme="0"/>
      </bottom>
      <diagonal/>
    </border>
    <border>
      <left/>
      <right style="thin">
        <color rgb="FF8C8C8C"/>
      </right>
      <top style="thin">
        <color rgb="FF8C8C8C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/>
      </right>
      <top style="medium">
        <color theme="0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 tint="-0.499984740745262"/>
      </top>
      <bottom style="thin">
        <color theme="0"/>
      </bottom>
      <diagonal/>
    </border>
    <border>
      <left style="thin">
        <color theme="0"/>
      </left>
      <right style="medium">
        <color theme="0" tint="-0.499984740745262"/>
      </right>
      <top style="medium">
        <color theme="0" tint="-0.499984740745262"/>
      </top>
      <bottom style="thin">
        <color theme="0"/>
      </bottom>
      <diagonal/>
    </border>
    <border>
      <left style="thin">
        <color theme="0"/>
      </left>
      <right style="medium">
        <color theme="0" tint="-0.499984740745262"/>
      </right>
      <top style="thin">
        <color theme="0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/>
      </top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/>
      </right>
      <top style="medium">
        <color theme="0" tint="-0.499984740745262"/>
      </top>
      <bottom/>
      <diagonal/>
    </border>
    <border>
      <left style="thin">
        <color theme="0"/>
      </left>
      <right style="thin">
        <color theme="0"/>
      </right>
      <top style="medium">
        <color theme="0" tint="-0.499984740745262"/>
      </top>
      <bottom/>
      <diagonal/>
    </border>
    <border>
      <left style="thin">
        <color theme="0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499984740745262"/>
      </right>
      <top/>
      <bottom style="thin">
        <color theme="0" tint="-0.249977111117893"/>
      </bottom>
      <diagonal/>
    </border>
    <border>
      <left style="medium">
        <color theme="0" tint="-0.499984740745262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499984740745262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499984740745262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499984740745262"/>
      </right>
      <top style="thin">
        <color theme="0" tint="-0.249977111117893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/>
      </right>
      <top/>
      <bottom style="medium">
        <color theme="0" tint="-0.499984740745262"/>
      </bottom>
      <diagonal/>
    </border>
    <border>
      <left style="thin">
        <color theme="0"/>
      </left>
      <right style="thin">
        <color theme="0"/>
      </right>
      <top/>
      <bottom style="medium">
        <color theme="0" tint="-0.499984740745262"/>
      </bottom>
      <diagonal/>
    </border>
    <border>
      <left style="thin">
        <color theme="0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rgb="FF8C8C8C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1" fillId="0" borderId="0"/>
    <xf numFmtId="0" fontId="3" fillId="0" borderId="0"/>
    <xf numFmtId="164" fontId="10" fillId="0" borderId="0" applyFont="0" applyFill="0" applyBorder="0" applyAlignment="0" applyProtection="0"/>
    <xf numFmtId="0" fontId="6" fillId="0" borderId="0"/>
  </cellStyleXfs>
  <cellXfs count="8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4" xfId="0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/>
    <xf numFmtId="4" fontId="4" fillId="0" borderId="0" xfId="2" applyNumberFormat="1" applyFont="1" applyFill="1" applyBorder="1" applyAlignment="1" applyProtection="1">
      <alignment vertical="center" wrapText="1"/>
    </xf>
    <xf numFmtId="3" fontId="17" fillId="2" borderId="40" xfId="2" applyNumberFormat="1" applyFont="1" applyFill="1" applyBorder="1" applyAlignment="1" applyProtection="1">
      <alignment horizontal="center" vertical="center" wrapText="1"/>
    </xf>
    <xf numFmtId="3" fontId="17" fillId="2" borderId="42" xfId="2" applyNumberFormat="1" applyFont="1" applyFill="1" applyBorder="1" applyAlignment="1" applyProtection="1">
      <alignment horizontal="center" vertical="center" wrapText="1"/>
    </xf>
    <xf numFmtId="3" fontId="18" fillId="2" borderId="44" xfId="2" applyNumberFormat="1" applyFont="1" applyFill="1" applyBorder="1" applyAlignment="1" applyProtection="1">
      <alignment horizontal="center" vertical="center" wrapText="1"/>
    </xf>
    <xf numFmtId="3" fontId="4" fillId="3" borderId="48" xfId="2" applyNumberFormat="1" applyFont="1" applyFill="1" applyBorder="1" applyAlignment="1" applyProtection="1">
      <alignment horizontal="center" vertical="center" wrapText="1"/>
    </xf>
    <xf numFmtId="0" fontId="9" fillId="4" borderId="22" xfId="2" applyFont="1" applyFill="1" applyBorder="1" applyAlignment="1" applyProtection="1">
      <alignment horizontal="left" vertical="center" wrapText="1"/>
      <protection locked="0"/>
    </xf>
    <xf numFmtId="0" fontId="9" fillId="4" borderId="24" xfId="2" applyFont="1" applyFill="1" applyBorder="1" applyAlignment="1" applyProtection="1">
      <alignment horizontal="left" vertical="center" wrapText="1"/>
      <protection locked="0"/>
    </xf>
    <xf numFmtId="3" fontId="17" fillId="2" borderId="33" xfId="2" applyNumberFormat="1" applyFont="1" applyFill="1" applyBorder="1" applyAlignment="1" applyProtection="1">
      <alignment horizontal="center" vertical="center" wrapText="1"/>
    </xf>
    <xf numFmtId="3" fontId="17" fillId="2" borderId="29" xfId="2" applyNumberFormat="1" applyFont="1" applyFill="1" applyBorder="1" applyAlignment="1" applyProtection="1">
      <alignment horizontal="center" vertical="center" wrapText="1"/>
    </xf>
    <xf numFmtId="3" fontId="18" fillId="2" borderId="31" xfId="2" applyNumberFormat="1" applyFont="1" applyFill="1" applyBorder="1" applyAlignment="1" applyProtection="1">
      <alignment horizontal="center" vertical="center" wrapText="1"/>
    </xf>
    <xf numFmtId="3" fontId="4" fillId="3" borderId="47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Protection="1"/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horizontal="left"/>
    </xf>
    <xf numFmtId="0" fontId="4" fillId="8" borderId="37" xfId="2" applyFont="1" applyFill="1" applyBorder="1" applyAlignment="1" applyProtection="1">
      <alignment horizontal="center" vertical="center" wrapText="1"/>
    </xf>
    <xf numFmtId="0" fontId="4" fillId="8" borderId="38" xfId="2" applyFont="1" applyFill="1" applyBorder="1" applyAlignment="1" applyProtection="1">
      <alignment horizontal="center" vertical="center" wrapText="1"/>
    </xf>
    <xf numFmtId="0" fontId="4" fillId="3" borderId="45" xfId="2" applyFont="1" applyFill="1" applyBorder="1" applyAlignment="1" applyProtection="1">
      <alignment horizontal="center" vertical="center" wrapText="1"/>
    </xf>
    <xf numFmtId="0" fontId="4" fillId="3" borderId="46" xfId="2" applyFont="1" applyFill="1" applyBorder="1" applyAlignment="1" applyProtection="1">
      <alignment vertical="center" wrapText="1"/>
    </xf>
    <xf numFmtId="0" fontId="6" fillId="2" borderId="0" xfId="2" applyFont="1" applyFill="1" applyBorder="1" applyProtection="1"/>
    <xf numFmtId="14" fontId="6" fillId="2" borderId="0" xfId="2" applyNumberFormat="1" applyFont="1" applyFill="1" applyBorder="1" applyAlignment="1" applyProtection="1">
      <alignment horizontal="center" vertical="center"/>
    </xf>
    <xf numFmtId="14" fontId="6" fillId="2" borderId="0" xfId="2" applyNumberFormat="1" applyFont="1" applyFill="1" applyBorder="1" applyAlignment="1" applyProtection="1">
      <alignment vertical="center"/>
    </xf>
    <xf numFmtId="0" fontId="6" fillId="2" borderId="0" xfId="0" applyFont="1" applyFill="1" applyProtection="1"/>
    <xf numFmtId="0" fontId="6" fillId="2" borderId="0" xfId="2" applyFont="1" applyFill="1" applyBorder="1" applyAlignment="1" applyProtection="1">
      <alignment horizontal="center"/>
    </xf>
    <xf numFmtId="0" fontId="7" fillId="8" borderId="6" xfId="2" applyFont="1" applyFill="1" applyBorder="1" applyAlignment="1" applyProtection="1">
      <alignment horizontal="center" vertical="center" wrapText="1"/>
    </xf>
    <xf numFmtId="0" fontId="8" fillId="0" borderId="8" xfId="2" applyFont="1" applyFill="1" applyBorder="1" applyAlignment="1" applyProtection="1">
      <alignment horizontal="center" vertical="center" wrapText="1"/>
    </xf>
    <xf numFmtId="0" fontId="4" fillId="0" borderId="7" xfId="2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6" fillId="0" borderId="0" xfId="2" applyFont="1" applyFill="1" applyBorder="1" applyAlignment="1" applyProtection="1">
      <alignment vertical="center" wrapText="1"/>
    </xf>
    <xf numFmtId="0" fontId="6" fillId="9" borderId="10" xfId="2" applyFont="1" applyFill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 wrapText="1"/>
    </xf>
    <xf numFmtId="0" fontId="6" fillId="9" borderId="25" xfId="2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6" fillId="0" borderId="0" xfId="0" applyFont="1" applyFill="1" applyAlignment="1" applyProtection="1"/>
    <xf numFmtId="0" fontId="13" fillId="2" borderId="39" xfId="2" applyFont="1" applyFill="1" applyBorder="1" applyAlignment="1" applyProtection="1">
      <alignment horizontal="left" vertical="center" wrapText="1"/>
    </xf>
    <xf numFmtId="0" fontId="0" fillId="0" borderId="32" xfId="0" applyBorder="1" applyAlignment="1" applyProtection="1">
      <alignment vertical="center" wrapText="1"/>
    </xf>
    <xf numFmtId="0" fontId="13" fillId="2" borderId="41" xfId="2" applyFont="1" applyFill="1" applyBorder="1" applyAlignment="1" applyProtection="1">
      <alignment horizontal="left" vertical="center" wrapText="1"/>
    </xf>
    <xf numFmtId="0" fontId="0" fillId="0" borderId="30" xfId="0" applyBorder="1" applyAlignment="1" applyProtection="1">
      <alignment vertical="center" wrapText="1"/>
    </xf>
    <xf numFmtId="0" fontId="15" fillId="2" borderId="43" xfId="2" applyFont="1" applyFill="1" applyBorder="1" applyAlignment="1" applyProtection="1">
      <alignment horizontal="left" vertical="center" wrapText="1"/>
    </xf>
    <xf numFmtId="0" fontId="0" fillId="0" borderId="34" xfId="0" applyBorder="1" applyAlignment="1" applyProtection="1">
      <alignment vertical="center" wrapText="1"/>
    </xf>
    <xf numFmtId="0" fontId="12" fillId="8" borderId="35" xfId="0" applyFont="1" applyFill="1" applyBorder="1" applyAlignment="1" applyProtection="1">
      <alignment horizontal="center" vertical="center"/>
    </xf>
    <xf numFmtId="0" fontId="0" fillId="0" borderId="36" xfId="0" applyBorder="1" applyAlignment="1" applyProtection="1">
      <alignment vertical="center"/>
    </xf>
    <xf numFmtId="3" fontId="6" fillId="6" borderId="2" xfId="5" applyNumberFormat="1" applyFont="1" applyFill="1" applyBorder="1" applyAlignment="1" applyProtection="1">
      <alignment horizontal="center" vertical="center" wrapText="1"/>
    </xf>
    <xf numFmtId="0" fontId="6" fillId="10" borderId="10" xfId="2" applyFont="1" applyFill="1" applyBorder="1" applyAlignment="1" applyProtection="1">
      <alignment horizontal="center" vertical="center" wrapText="1"/>
      <protection locked="0"/>
    </xf>
    <xf numFmtId="0" fontId="6" fillId="10" borderId="25" xfId="2" applyFont="1" applyFill="1" applyBorder="1" applyAlignment="1" applyProtection="1">
      <alignment horizontal="center" vertical="center" wrapText="1"/>
      <protection locked="0"/>
    </xf>
    <xf numFmtId="1" fontId="6" fillId="10" borderId="10" xfId="2" applyNumberFormat="1" applyFont="1" applyFill="1" applyBorder="1" applyAlignment="1" applyProtection="1">
      <alignment horizontal="center" vertical="center" wrapText="1"/>
      <protection locked="0"/>
    </xf>
    <xf numFmtId="1" fontId="6" fillId="10" borderId="25" xfId="2" applyNumberFormat="1" applyFont="1" applyFill="1" applyBorder="1" applyAlignment="1" applyProtection="1">
      <alignment horizontal="center" vertical="center" wrapText="1"/>
      <protection locked="0"/>
    </xf>
    <xf numFmtId="165" fontId="9" fillId="4" borderId="23" xfId="2" applyNumberFormat="1" applyFont="1" applyFill="1" applyBorder="1" applyAlignment="1" applyProtection="1">
      <alignment horizontal="center" vertical="center" wrapText="1"/>
      <protection locked="0"/>
    </xf>
    <xf numFmtId="165" fontId="9" fillId="4" borderId="26" xfId="2" applyNumberFormat="1" applyFont="1" applyFill="1" applyBorder="1" applyAlignment="1" applyProtection="1">
      <alignment horizontal="center" vertical="center" wrapText="1"/>
      <protection locked="0"/>
    </xf>
    <xf numFmtId="165" fontId="6" fillId="4" borderId="5" xfId="2" applyNumberFormat="1" applyFont="1" applyFill="1" applyBorder="1" applyAlignment="1" applyProtection="1">
      <alignment horizontal="center" vertical="center" wrapText="1"/>
    </xf>
    <xf numFmtId="165" fontId="6" fillId="4" borderId="16" xfId="2" applyNumberFormat="1" applyFont="1" applyFill="1" applyBorder="1" applyAlignment="1" applyProtection="1">
      <alignment horizontal="center" vertical="center" wrapText="1"/>
    </xf>
    <xf numFmtId="3" fontId="6" fillId="4" borderId="13" xfId="2" applyNumberFormat="1" applyFont="1" applyFill="1" applyBorder="1" applyAlignment="1" applyProtection="1">
      <alignment horizontal="center" vertical="center" wrapText="1"/>
    </xf>
    <xf numFmtId="3" fontId="6" fillId="4" borderId="14" xfId="2" applyNumberFormat="1" applyFont="1" applyFill="1" applyBorder="1" applyAlignment="1" applyProtection="1">
      <alignment horizontal="center" vertical="center" wrapText="1"/>
    </xf>
    <xf numFmtId="4" fontId="9" fillId="0" borderId="49" xfId="5" applyNumberFormat="1" applyFont="1" applyFill="1" applyBorder="1" applyAlignment="1" applyProtection="1">
      <alignment horizontal="center" vertical="center" wrapText="1"/>
    </xf>
    <xf numFmtId="4" fontId="9" fillId="0" borderId="50" xfId="5" applyNumberFormat="1" applyFont="1" applyFill="1" applyBorder="1" applyAlignment="1" applyProtection="1">
      <alignment horizontal="center" vertical="center" wrapText="1"/>
    </xf>
    <xf numFmtId="4" fontId="9" fillId="0" borderId="17" xfId="5" applyNumberFormat="1" applyFont="1" applyFill="1" applyBorder="1" applyAlignment="1" applyProtection="1">
      <alignment horizontal="center" vertical="center" wrapText="1"/>
    </xf>
    <xf numFmtId="3" fontId="6" fillId="7" borderId="9" xfId="5" applyNumberFormat="1" applyFont="1" applyFill="1" applyBorder="1" applyAlignment="1" applyProtection="1">
      <alignment horizontal="center" vertical="center" wrapText="1"/>
    </xf>
    <xf numFmtId="165" fontId="7" fillId="5" borderId="15" xfId="2" applyNumberFormat="1" applyFont="1" applyFill="1" applyBorder="1" applyAlignment="1" applyProtection="1">
      <alignment horizontal="center" vertical="center" wrapText="1"/>
    </xf>
    <xf numFmtId="165" fontId="7" fillId="5" borderId="8" xfId="2" applyNumberFormat="1" applyFont="1" applyFill="1" applyBorder="1" applyAlignment="1" applyProtection="1">
      <alignment horizontal="center" vertical="center" wrapText="1"/>
    </xf>
    <xf numFmtId="165" fontId="7" fillId="5" borderId="11" xfId="2" applyNumberFormat="1" applyFont="1" applyFill="1" applyBorder="1" applyAlignment="1" applyProtection="1">
      <alignment horizontal="center" vertical="center" wrapText="1"/>
    </xf>
    <xf numFmtId="165" fontId="7" fillId="5" borderId="12" xfId="2" applyNumberFormat="1" applyFont="1" applyFill="1" applyBorder="1" applyAlignment="1" applyProtection="1">
      <alignment horizontal="center" vertical="center" wrapText="1"/>
    </xf>
    <xf numFmtId="4" fontId="9" fillId="0" borderId="51" xfId="5" applyNumberFormat="1" applyFont="1" applyFill="1" applyBorder="1" applyAlignment="1" applyProtection="1">
      <alignment horizontal="center" vertical="center" wrapText="1"/>
    </xf>
    <xf numFmtId="3" fontId="9" fillId="6" borderId="2" xfId="5" applyNumberFormat="1" applyFont="1" applyFill="1" applyBorder="1" applyAlignment="1" applyProtection="1">
      <alignment horizontal="center" vertical="center" wrapText="1"/>
    </xf>
    <xf numFmtId="0" fontId="12" fillId="8" borderId="19" xfId="2" applyFont="1" applyFill="1" applyBorder="1" applyAlignment="1" applyProtection="1">
      <alignment horizontal="center" vertical="center" wrapText="1"/>
    </xf>
    <xf numFmtId="0" fontId="12" fillId="8" borderId="6" xfId="2" applyFont="1" applyFill="1" applyBorder="1" applyAlignment="1" applyProtection="1">
      <alignment horizontal="center" vertical="center" wrapText="1"/>
    </xf>
    <xf numFmtId="165" fontId="12" fillId="8" borderId="20" xfId="2" applyNumberFormat="1" applyFont="1" applyFill="1" applyBorder="1" applyAlignment="1" applyProtection="1">
      <alignment horizontal="center" vertical="center" wrapText="1"/>
    </xf>
    <xf numFmtId="165" fontId="12" fillId="8" borderId="21" xfId="2" applyNumberFormat="1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 applyProtection="1">
      <alignment horizontal="left" vertical="center" wrapText="1"/>
    </xf>
    <xf numFmtId="0" fontId="7" fillId="8" borderId="18" xfId="2" applyFont="1" applyFill="1" applyBorder="1" applyAlignment="1" applyProtection="1">
      <alignment horizontal="center" vertical="center" wrapText="1"/>
    </xf>
    <xf numFmtId="0" fontId="7" fillId="8" borderId="19" xfId="2" applyFont="1" applyFill="1" applyBorder="1" applyAlignment="1" applyProtection="1">
      <alignment horizontal="center" vertical="center" wrapText="1"/>
    </xf>
    <xf numFmtId="0" fontId="11" fillId="8" borderId="19" xfId="2" applyFont="1" applyFill="1" applyBorder="1" applyAlignment="1" applyProtection="1">
      <alignment horizontal="center" vertical="center" wrapText="1"/>
    </xf>
    <xf numFmtId="0" fontId="7" fillId="8" borderId="6" xfId="2" applyFont="1" applyFill="1" applyBorder="1" applyAlignment="1" applyProtection="1">
      <alignment horizontal="center" vertical="center" wrapText="1"/>
    </xf>
    <xf numFmtId="0" fontId="7" fillId="8" borderId="27" xfId="2" applyFont="1" applyFill="1" applyBorder="1" applyAlignment="1" applyProtection="1">
      <alignment horizontal="center" vertical="center" wrapText="1"/>
    </xf>
    <xf numFmtId="0" fontId="7" fillId="8" borderId="28" xfId="2" applyFont="1" applyFill="1" applyBorder="1" applyAlignment="1" applyProtection="1">
      <alignment horizontal="center" vertical="center" wrapText="1"/>
    </xf>
  </cellXfs>
  <cellStyles count="7">
    <cellStyle name="Čiarka" xfId="5" builtinId="3"/>
    <cellStyle name="Normal 2" xfId="1"/>
    <cellStyle name="Normal 3" xfId="6"/>
    <cellStyle name="Normálna" xfId="0" builtinId="0"/>
    <cellStyle name="Normálna 2" xfId="2"/>
    <cellStyle name="Normálna 2 2" xfId="3"/>
    <cellStyle name="Normálna 3" xfId="4"/>
  </cellStyles>
  <dxfs count="0"/>
  <tableStyles count="0" defaultTableStyle="TableStyleMedium2" defaultPivotStyle="PivotStyleLight16"/>
  <colors>
    <mruColors>
      <color rgb="FF81BC00"/>
      <color rgb="FF00A1DE"/>
      <color rgb="FF0089C0"/>
      <color rgb="FF77AC00"/>
      <color rgb="FF72C7E7"/>
      <color rgb="FFBEE100"/>
      <color rgb="FF9CE200"/>
      <color rgb="FFFBFEDE"/>
      <color rgb="FFEAF7FC"/>
      <color rgb="FF9FE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showGridLines="0" tabSelected="1" zoomScale="80" zoomScaleNormal="80" workbookViewId="0">
      <selection activeCell="C18" sqref="C18"/>
    </sheetView>
  </sheetViews>
  <sheetFormatPr defaultColWidth="9.140625" defaultRowHeight="12.75" x14ac:dyDescent="0.2"/>
  <cols>
    <col min="1" max="1" width="2.140625" style="19" customWidth="1"/>
    <col min="2" max="2" width="35" style="19" customWidth="1"/>
    <col min="3" max="3" width="9.85546875" style="20" customWidth="1"/>
    <col min="4" max="4" width="21" style="21" customWidth="1"/>
    <col min="5" max="5" width="21.42578125" style="19" customWidth="1"/>
    <col min="6" max="6" width="22.140625" style="19" customWidth="1"/>
    <col min="7" max="7" width="18.28515625" style="19" customWidth="1"/>
    <col min="8" max="8" width="18.7109375" style="19" customWidth="1"/>
    <col min="9" max="9" width="15.7109375" style="19" hidden="1" customWidth="1"/>
    <col min="10" max="10" width="13.28515625" style="19" hidden="1" customWidth="1"/>
    <col min="11" max="11" width="21.28515625" style="19" hidden="1" customWidth="1"/>
    <col min="12" max="18" width="14.28515625" style="19" hidden="1" customWidth="1"/>
    <col min="19" max="20" width="21.42578125" style="19" customWidth="1"/>
    <col min="21" max="21" width="9.42578125" style="19" customWidth="1"/>
    <col min="22" max="22" width="9.140625" style="19" customWidth="1"/>
    <col min="23" max="16384" width="9.140625" style="19"/>
  </cols>
  <sheetData>
    <row r="1" spans="1:23" ht="13.5" thickBot="1" x14ac:dyDescent="0.25"/>
    <row r="2" spans="1:23" ht="46.5" customHeight="1" x14ac:dyDescent="0.2">
      <c r="B2" s="51" t="s">
        <v>27</v>
      </c>
      <c r="C2" s="52"/>
      <c r="D2" s="22" t="s">
        <v>31</v>
      </c>
      <c r="E2" s="23" t="s">
        <v>23</v>
      </c>
    </row>
    <row r="3" spans="1:23" ht="24.75" customHeight="1" x14ac:dyDescent="0.2">
      <c r="B3" s="45" t="s">
        <v>28</v>
      </c>
      <c r="C3" s="46"/>
      <c r="D3" s="15">
        <f>SUM(M11:M13)</f>
        <v>0</v>
      </c>
      <c r="E3" s="9">
        <f>SUM(N11:N13)</f>
        <v>0</v>
      </c>
    </row>
    <row r="4" spans="1:23" ht="24.75" customHeight="1" x14ac:dyDescent="0.2">
      <c r="B4" s="47" t="s">
        <v>29</v>
      </c>
      <c r="C4" s="48"/>
      <c r="D4" s="16">
        <f>SUM(O11:O13)</f>
        <v>0</v>
      </c>
      <c r="E4" s="10">
        <f>SUM(P11:P13)</f>
        <v>0</v>
      </c>
    </row>
    <row r="5" spans="1:23" ht="24.75" customHeight="1" x14ac:dyDescent="0.2">
      <c r="B5" s="49" t="s">
        <v>30</v>
      </c>
      <c r="C5" s="50"/>
      <c r="D5" s="17">
        <f>SUM(K11:K13)</f>
        <v>2.7593749999999999</v>
      </c>
      <c r="E5" s="11">
        <f>SUM(L11:L13)</f>
        <v>131933.99687499998</v>
      </c>
    </row>
    <row r="6" spans="1:23" ht="32.25" customHeight="1" thickBot="1" x14ac:dyDescent="0.25">
      <c r="B6" s="24" t="s">
        <v>40</v>
      </c>
      <c r="C6" s="25"/>
      <c r="D6" s="18">
        <f>SUM(Q11:Q13)</f>
        <v>2.7593749999999999</v>
      </c>
      <c r="E6" s="12">
        <f>SUM(R11:R13)</f>
        <v>131933.99687499998</v>
      </c>
    </row>
    <row r="8" spans="1:23" s="29" customFormat="1" ht="13.5" thickBot="1" x14ac:dyDescent="0.25">
      <c r="A8" s="26"/>
      <c r="B8" s="78" t="s">
        <v>15</v>
      </c>
      <c r="C8" s="78"/>
      <c r="D8" s="8">
        <v>883</v>
      </c>
      <c r="E8" s="27"/>
      <c r="F8" s="27"/>
      <c r="G8" s="27"/>
      <c r="H8" s="27"/>
      <c r="I8" s="27"/>
      <c r="J8" s="27"/>
      <c r="K8" s="27"/>
      <c r="L8" s="28"/>
      <c r="M8" s="27"/>
      <c r="N8" s="27"/>
      <c r="O8" s="27"/>
      <c r="P8" s="27"/>
      <c r="Q8" s="28"/>
      <c r="R8" s="28"/>
    </row>
    <row r="9" spans="1:23" s="29" customFormat="1" ht="20.25" customHeight="1" x14ac:dyDescent="0.2">
      <c r="A9" s="26"/>
      <c r="B9" s="79" t="s">
        <v>34</v>
      </c>
      <c r="C9" s="80"/>
      <c r="D9" s="80"/>
      <c r="E9" s="81" t="s">
        <v>32</v>
      </c>
      <c r="F9" s="81" t="s">
        <v>33</v>
      </c>
      <c r="G9" s="74" t="s">
        <v>37</v>
      </c>
      <c r="H9" s="76" t="s">
        <v>13</v>
      </c>
      <c r="I9" s="68" t="s">
        <v>13</v>
      </c>
      <c r="J9" s="70" t="s">
        <v>0</v>
      </c>
    </row>
    <row r="10" spans="1:23" s="34" customFormat="1" ht="60" customHeight="1" thickBot="1" x14ac:dyDescent="0.25">
      <c r="A10" s="30"/>
      <c r="B10" s="83" t="s">
        <v>35</v>
      </c>
      <c r="C10" s="84"/>
      <c r="D10" s="31" t="s">
        <v>36</v>
      </c>
      <c r="E10" s="82"/>
      <c r="F10" s="82"/>
      <c r="G10" s="75"/>
      <c r="H10" s="77"/>
      <c r="I10" s="69"/>
      <c r="J10" s="71"/>
      <c r="K10" s="32"/>
      <c r="L10" s="33"/>
      <c r="S10" s="35"/>
    </row>
    <row r="11" spans="1:23" s="39" customFormat="1" ht="25.5" x14ac:dyDescent="0.2">
      <c r="A11" s="36"/>
      <c r="B11" s="13" t="s">
        <v>20</v>
      </c>
      <c r="C11" s="37">
        <f>IFERROR(VLOOKUP(B11,vstupy!$B$2:$C$13,2,FALSE),0)</f>
        <v>30</v>
      </c>
      <c r="D11" s="54">
        <v>0</v>
      </c>
      <c r="E11" s="56">
        <v>0</v>
      </c>
      <c r="F11" s="56">
        <v>0</v>
      </c>
      <c r="G11" s="54">
        <v>47813</v>
      </c>
      <c r="H11" s="58" t="s">
        <v>12</v>
      </c>
      <c r="I11" s="60">
        <f>VLOOKUP(H11,vstupy!$B$17:$C$27,2,FALSE)</f>
        <v>0.1</v>
      </c>
      <c r="J11" s="62">
        <f>IF(D11=0,SUM(C11:C13),D11)</f>
        <v>30</v>
      </c>
      <c r="K11" s="64">
        <f>IF(I11&gt;0.9,($D$8/160)*(J11/60)*I11,($D$8/160)*(J11/60)*1)</f>
        <v>2.7593749999999999</v>
      </c>
      <c r="L11" s="67">
        <f>K11*G11</f>
        <v>131933.99687499998</v>
      </c>
      <c r="M11" s="72">
        <f>IF(I11&gt;0.9,E11*I11,E11*1)</f>
        <v>0</v>
      </c>
      <c r="N11" s="53">
        <f>M11*G11</f>
        <v>0</v>
      </c>
      <c r="O11" s="72">
        <f>IF(I11&gt;0.9,I11*F11,F11*1)</f>
        <v>0</v>
      </c>
      <c r="P11" s="53">
        <f>O11*G11</f>
        <v>0</v>
      </c>
      <c r="Q11" s="73">
        <f>M11+O11+K11</f>
        <v>2.7593749999999999</v>
      </c>
      <c r="R11" s="53">
        <f>L11+N11+P11</f>
        <v>131933.99687499998</v>
      </c>
      <c r="S11" s="38"/>
      <c r="W11" s="40"/>
    </row>
    <row r="12" spans="1:23" s="39" customFormat="1" x14ac:dyDescent="0.2">
      <c r="B12" s="13" t="s">
        <v>39</v>
      </c>
      <c r="C12" s="37">
        <f>IFERROR(VLOOKUP(B12,vstupy!$B$2:$C$12,2,FALSE),0)</f>
        <v>0</v>
      </c>
      <c r="D12" s="54"/>
      <c r="E12" s="56"/>
      <c r="F12" s="56"/>
      <c r="G12" s="54"/>
      <c r="H12" s="58"/>
      <c r="I12" s="60"/>
      <c r="J12" s="62"/>
      <c r="K12" s="65"/>
      <c r="L12" s="67"/>
      <c r="M12" s="65"/>
      <c r="N12" s="53"/>
      <c r="O12" s="65"/>
      <c r="P12" s="53"/>
      <c r="Q12" s="73"/>
      <c r="R12" s="53"/>
    </row>
    <row r="13" spans="1:23" s="39" customFormat="1" ht="13.5" thickBot="1" x14ac:dyDescent="0.25">
      <c r="B13" s="14" t="s">
        <v>39</v>
      </c>
      <c r="C13" s="41">
        <f>IFERROR(VLOOKUP(B13,vstupy!$B$2:$C$12,2,FALSE),0)</f>
        <v>0</v>
      </c>
      <c r="D13" s="55"/>
      <c r="E13" s="57"/>
      <c r="F13" s="57"/>
      <c r="G13" s="55"/>
      <c r="H13" s="59"/>
      <c r="I13" s="61"/>
      <c r="J13" s="63"/>
      <c r="K13" s="66"/>
      <c r="L13" s="67"/>
      <c r="M13" s="66"/>
      <c r="N13" s="53"/>
      <c r="O13" s="66"/>
      <c r="P13" s="53"/>
      <c r="Q13" s="73"/>
      <c r="R13" s="53"/>
      <c r="T13" s="42"/>
    </row>
    <row r="14" spans="1:23" x14ac:dyDescent="0.2">
      <c r="T14" s="43"/>
    </row>
    <row r="20" spans="3:4" x14ac:dyDescent="0.2">
      <c r="D20" s="44"/>
    </row>
    <row r="23" spans="3:4" x14ac:dyDescent="0.2">
      <c r="C23" s="19"/>
      <c r="D23" s="19"/>
    </row>
    <row r="24" spans="3:4" x14ac:dyDescent="0.2">
      <c r="C24" s="19"/>
      <c r="D24" s="19"/>
    </row>
    <row r="25" spans="3:4" x14ac:dyDescent="0.2">
      <c r="C25" s="19"/>
      <c r="D25" s="19"/>
    </row>
    <row r="26" spans="3:4" x14ac:dyDescent="0.2">
      <c r="C26" s="19"/>
      <c r="D26" s="19"/>
    </row>
    <row r="27" spans="3:4" x14ac:dyDescent="0.2">
      <c r="C27" s="19"/>
      <c r="D27" s="19"/>
    </row>
  </sheetData>
  <mergeCells count="28">
    <mergeCell ref="G9:G10"/>
    <mergeCell ref="H9:H10"/>
    <mergeCell ref="B8:C8"/>
    <mergeCell ref="B9:D9"/>
    <mergeCell ref="E9:E10"/>
    <mergeCell ref="F9:F10"/>
    <mergeCell ref="B10:C10"/>
    <mergeCell ref="O11:O13"/>
    <mergeCell ref="P11:P13"/>
    <mergeCell ref="Q11:Q13"/>
    <mergeCell ref="R11:R13"/>
    <mergeCell ref="M11:M13"/>
    <mergeCell ref="B3:C3"/>
    <mergeCell ref="B4:C4"/>
    <mergeCell ref="B5:C5"/>
    <mergeCell ref="B2:C2"/>
    <mergeCell ref="N11:N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I9:I10"/>
    <mergeCell ref="J9:J10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vstupy!$B$2:$B$13</xm:f>
          </x14:formula1>
          <xm:sqref>B11:B13</xm:sqref>
        </x14:dataValidation>
        <x14:dataValidation type="list" allowBlank="1" showInputMessage="1" showErrorMessage="1">
          <x14:formula1>
            <xm:f>vstupy!$B$17:$B$27</xm:f>
          </x14:formula1>
          <xm:sqref>H11:H13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7"/>
  <sheetViews>
    <sheetView workbookViewId="0">
      <selection activeCell="F24" sqref="F24"/>
    </sheetView>
  </sheetViews>
  <sheetFormatPr defaultRowHeight="12.75" x14ac:dyDescent="0.2"/>
  <cols>
    <col min="2" max="2" width="39" style="7" bestFit="1" customWidth="1"/>
    <col min="3" max="3" width="23.85546875" customWidth="1"/>
  </cols>
  <sheetData>
    <row r="2" spans="2:3" x14ac:dyDescent="0.2">
      <c r="B2" s="4" t="s">
        <v>39</v>
      </c>
      <c r="C2" s="1">
        <v>0</v>
      </c>
    </row>
    <row r="3" spans="2:3" x14ac:dyDescent="0.2">
      <c r="B3" s="4" t="s">
        <v>16</v>
      </c>
      <c r="C3" s="3">
        <v>300</v>
      </c>
    </row>
    <row r="4" spans="2:3" x14ac:dyDescent="0.2">
      <c r="B4" s="4" t="s">
        <v>17</v>
      </c>
      <c r="C4" s="3">
        <v>460</v>
      </c>
    </row>
    <row r="5" spans="2:3" x14ac:dyDescent="0.2">
      <c r="B5" s="4" t="s">
        <v>22</v>
      </c>
      <c r="C5" s="3">
        <v>60</v>
      </c>
    </row>
    <row r="6" spans="2:3" x14ac:dyDescent="0.2">
      <c r="B6" s="4" t="s">
        <v>24</v>
      </c>
      <c r="C6" s="3">
        <v>60</v>
      </c>
    </row>
    <row r="7" spans="2:3" x14ac:dyDescent="0.2">
      <c r="B7" s="4" t="s">
        <v>18</v>
      </c>
      <c r="C7" s="3">
        <v>100</v>
      </c>
    </row>
    <row r="8" spans="2:3" x14ac:dyDescent="0.2">
      <c r="B8" s="4" t="s">
        <v>19</v>
      </c>
      <c r="C8" s="3">
        <v>50</v>
      </c>
    </row>
    <row r="9" spans="2:3" x14ac:dyDescent="0.2">
      <c r="B9" s="4" t="s">
        <v>20</v>
      </c>
      <c r="C9" s="3">
        <v>30</v>
      </c>
    </row>
    <row r="10" spans="2:3" x14ac:dyDescent="0.2">
      <c r="B10" s="4" t="s">
        <v>26</v>
      </c>
      <c r="C10" s="3">
        <v>220</v>
      </c>
    </row>
    <row r="11" spans="2:3" x14ac:dyDescent="0.2">
      <c r="B11" s="4" t="s">
        <v>25</v>
      </c>
      <c r="C11" s="3">
        <v>650</v>
      </c>
    </row>
    <row r="12" spans="2:3" x14ac:dyDescent="0.2">
      <c r="B12" s="4" t="s">
        <v>21</v>
      </c>
      <c r="C12" s="3">
        <v>200</v>
      </c>
    </row>
    <row r="13" spans="2:3" x14ac:dyDescent="0.2">
      <c r="B13" s="4" t="s">
        <v>14</v>
      </c>
      <c r="C13" s="3">
        <v>0</v>
      </c>
    </row>
    <row r="16" spans="2:3" x14ac:dyDescent="0.2">
      <c r="B16" s="5" t="s">
        <v>1</v>
      </c>
      <c r="C16" s="2" t="s">
        <v>2</v>
      </c>
    </row>
    <row r="17" spans="2:3" x14ac:dyDescent="0.2">
      <c r="B17" s="6" t="s">
        <v>38</v>
      </c>
      <c r="C17" s="2"/>
    </row>
    <row r="18" spans="2:3" x14ac:dyDescent="0.2">
      <c r="B18" s="4" t="s">
        <v>3</v>
      </c>
      <c r="C18" s="1">
        <v>1</v>
      </c>
    </row>
    <row r="19" spans="2:3" x14ac:dyDescent="0.2">
      <c r="B19" s="4" t="s">
        <v>5</v>
      </c>
      <c r="C19" s="1">
        <v>2</v>
      </c>
    </row>
    <row r="20" spans="2:3" x14ac:dyDescent="0.2">
      <c r="B20" s="4" t="s">
        <v>7</v>
      </c>
      <c r="C20" s="1">
        <v>3</v>
      </c>
    </row>
    <row r="21" spans="2:3" ht="12.75" customHeight="1" x14ac:dyDescent="0.2">
      <c r="B21" s="4" t="s">
        <v>9</v>
      </c>
      <c r="C21" s="1">
        <v>4</v>
      </c>
    </row>
    <row r="22" spans="2:3" ht="12.75" customHeight="1" x14ac:dyDescent="0.2">
      <c r="B22" s="4" t="s">
        <v>10</v>
      </c>
      <c r="C22" s="1">
        <v>12</v>
      </c>
    </row>
    <row r="23" spans="2:3" x14ac:dyDescent="0.2">
      <c r="B23" s="4" t="s">
        <v>4</v>
      </c>
      <c r="C23" s="1">
        <v>0.5</v>
      </c>
    </row>
    <row r="24" spans="2:3" x14ac:dyDescent="0.2">
      <c r="B24" s="4" t="s">
        <v>6</v>
      </c>
      <c r="C24" s="1">
        <v>0.33</v>
      </c>
    </row>
    <row r="25" spans="2:3" x14ac:dyDescent="0.2">
      <c r="B25" s="4" t="s">
        <v>8</v>
      </c>
      <c r="C25" s="1">
        <v>0.25</v>
      </c>
    </row>
    <row r="26" spans="2:3" x14ac:dyDescent="0.2">
      <c r="B26" s="4" t="s">
        <v>11</v>
      </c>
      <c r="C26" s="1">
        <v>0.2</v>
      </c>
    </row>
    <row r="27" spans="2:3" x14ac:dyDescent="0.2">
      <c r="B27" s="4" t="s">
        <v>12</v>
      </c>
      <c r="C27" s="1">
        <v>0.1</v>
      </c>
    </row>
  </sheetData>
  <sheetProtection password="DC79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administrativne naklady</vt:lpstr>
      <vt:lpstr>vstupy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Franková Marta</dc:creator>
  <cp:lastModifiedBy>Franková Marta</cp:lastModifiedBy>
  <dcterms:created xsi:type="dcterms:W3CDTF">2014-07-30T13:24:38Z</dcterms:created>
  <dcterms:modified xsi:type="dcterms:W3CDTF">2016-06-30T10:59:54Z</dcterms:modified>
</cp:coreProperties>
</file>