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7560" activeTab="10"/>
  </bookViews>
  <sheets>
    <sheet name="tab_1" sheetId="1" r:id="rId1"/>
    <sheet name="tab_2" sheetId="2" r:id="rId2"/>
    <sheet name="tab_3" sheetId="3" r:id="rId3"/>
    <sheet name="tab_4" sheetId="4" r:id="rId4"/>
    <sheet name="tab_5pravopl" sheetId="5" r:id="rId5"/>
    <sheet name="tab_6" sheetId="6" r:id="rId6"/>
    <sheet name="tab_7" sheetId="7" r:id="rId7"/>
    <sheet name="tab_8" sheetId="8" r:id="rId8"/>
    <sheet name="tab_9" sheetId="9" r:id="rId9"/>
    <sheet name="tab_10" sheetId="10" r:id="rId10"/>
    <sheet name="tab_11" sheetId="11" r:id="rId11"/>
    <sheet name="tab_12" sheetId="12" r:id="rId12"/>
    <sheet name="tab_13" sheetId="13" r:id="rId13"/>
  </sheets>
  <definedNames>
    <definedName name="_xlfn.BAHTTEXT" hidden="1">#NAME?</definedName>
    <definedName name="_xlnm.Print_Area" localSheetId="1">'tab_2'!$A$1:$E$74</definedName>
  </definedNames>
  <calcPr fullCalcOnLoad="1"/>
</workbook>
</file>

<file path=xl/sharedStrings.xml><?xml version="1.0" encoding="utf-8"?>
<sst xmlns="http://schemas.openxmlformats.org/spreadsheetml/2006/main" count="551" uniqueCount="329">
  <si>
    <t xml:space="preserve">Akciová spoločnosť       </t>
  </si>
  <si>
    <t xml:space="preserve">Štátny podnik            </t>
  </si>
  <si>
    <t xml:space="preserve">Rozpočtová organizácia   </t>
  </si>
  <si>
    <t xml:space="preserve">Príspevková organizácia  </t>
  </si>
  <si>
    <t xml:space="preserve">Cirkevná organizácia     </t>
  </si>
  <si>
    <t>250 a viac</t>
  </si>
  <si>
    <t>Spoločnosť s ručením obmedzeným</t>
  </si>
  <si>
    <t>Verejná obchodná spoločnosť</t>
  </si>
  <si>
    <t>Združenie (zväz, spolok...)</t>
  </si>
  <si>
    <t xml:space="preserve">Počet kontrolovaných subjektov  </t>
  </si>
  <si>
    <t>Právna forma subjektu</t>
  </si>
  <si>
    <t>Nezisková organizácia</t>
  </si>
  <si>
    <t xml:space="preserve">Iné          </t>
  </si>
  <si>
    <t>Spolu</t>
  </si>
  <si>
    <t>spolu</t>
  </si>
  <si>
    <t>rozdelenie podľa počtu zamestnancov</t>
  </si>
  <si>
    <t xml:space="preserve"> = 0</t>
  </si>
  <si>
    <t xml:space="preserve"> 1 - 9</t>
  </si>
  <si>
    <t xml:space="preserve"> 10 - 49</t>
  </si>
  <si>
    <t xml:space="preserve"> 50 - 249</t>
  </si>
  <si>
    <t>Kód</t>
  </si>
  <si>
    <t xml:space="preserve"> B O Z P</t>
  </si>
  <si>
    <t>Počet v roku</t>
  </si>
  <si>
    <t>22/A</t>
  </si>
  <si>
    <t>22/B</t>
  </si>
  <si>
    <t>22/F</t>
  </si>
  <si>
    <t>Následné previerky - kontrola uložených opatrení</t>
  </si>
  <si>
    <t>22/C</t>
  </si>
  <si>
    <t xml:space="preserve">Účasť na kolaudačnom konaní </t>
  </si>
  <si>
    <t>22/D</t>
  </si>
  <si>
    <t>Jadrový dozor</t>
  </si>
  <si>
    <t>22/E</t>
  </si>
  <si>
    <t>41/J-47/J</t>
  </si>
  <si>
    <t>22/K1, 2</t>
  </si>
  <si>
    <t>22/K3, 4</t>
  </si>
  <si>
    <t>22/G</t>
  </si>
  <si>
    <t>P o č e t   v ý k o n o v - BOZP</t>
  </si>
  <si>
    <t>T r h o v ý   d o h ľ a d</t>
  </si>
  <si>
    <t>23/A</t>
  </si>
  <si>
    <t>23/B</t>
  </si>
  <si>
    <t>23/F</t>
  </si>
  <si>
    <t>23/C</t>
  </si>
  <si>
    <t>Účasť na kolaudačnom konaní</t>
  </si>
  <si>
    <t>23/E</t>
  </si>
  <si>
    <t>23/J</t>
  </si>
  <si>
    <t>23/G</t>
  </si>
  <si>
    <t>P o č e t   v ý k o n o v - trhový dohľad</t>
  </si>
  <si>
    <t>P P V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</si>
  <si>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</si>
  <si>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</si>
  <si>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</si>
  <si>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</si>
  <si>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</si>
  <si>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</si>
  <si>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</si>
  <si>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 o č e t   v ý k o n o v  - PPV</t>
  </si>
  <si>
    <t xml:space="preserve">Kontrola nelegálneho zamestnania </t>
  </si>
  <si>
    <t>P o č e t   v ý k o n o v - KNZ</t>
  </si>
  <si>
    <t>26/A</t>
  </si>
  <si>
    <t>26/B</t>
  </si>
  <si>
    <t>26/F</t>
  </si>
  <si>
    <t>26/C</t>
  </si>
  <si>
    <t>26/E</t>
  </si>
  <si>
    <t>26/G</t>
  </si>
  <si>
    <t>P o č e t   v ý k o n o v - JD</t>
  </si>
  <si>
    <t>SLvD</t>
  </si>
  <si>
    <t>27/A</t>
  </si>
  <si>
    <t>27/B</t>
  </si>
  <si>
    <t>27/F</t>
  </si>
  <si>
    <t>27/E</t>
  </si>
  <si>
    <t>27/J</t>
  </si>
  <si>
    <t>27/G</t>
  </si>
  <si>
    <t>P o č e t   v ý k o n o v - SLvD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</si>
  <si>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</si>
  <si>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</si>
  <si>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</si>
  <si>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</si>
  <si>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</si>
  <si>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</si>
  <si>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</si>
  <si>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</si>
  <si>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</si>
  <si>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</si>
  <si>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</si>
  <si>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</si>
  <si>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</si>
  <si>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</si>
  <si>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</si>
  <si>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</si>
  <si>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</si>
  <si>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</si>
  <si>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</si>
  <si>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</si>
  <si>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</si>
  <si>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</si>
  <si>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</si>
  <si>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</si>
  <si>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</si>
  <si>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</si>
  <si>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</si>
  <si>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</si>
  <si>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</si>
  <si>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</si>
  <si>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9999</t>
  </si>
  <si>
    <t>Bližšie nešpecifikovaný</t>
  </si>
  <si>
    <t xml:space="preserve"> S   p   o   l   u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</si>
  <si>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</si>
  <si>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</si>
  <si>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</si>
  <si>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</si>
  <si>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</si>
  <si>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</si>
  <si>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</si>
  <si>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</si>
  <si>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</si>
  <si>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</si>
  <si>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</si>
  <si>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</si>
  <si>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</si>
  <si>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</si>
  <si>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</si>
  <si>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</si>
  <si>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</si>
  <si>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</si>
  <si>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</si>
  <si>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</si>
  <si>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</si>
  <si>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</si>
  <si>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</si>
  <si>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</si>
  <si>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</si>
  <si>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</si>
  <si>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</si>
  <si>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</si>
  <si>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</si>
  <si>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</si>
  <si>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</si>
  <si>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</si>
  <si>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</si>
  <si>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</si>
  <si>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</si>
  <si>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</si>
  <si>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</si>
  <si>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</si>
  <si>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          S   p   o   l   u</t>
  </si>
  <si>
    <t>Prehľad porušení predpisov (nedostatkov) podľa SK NACE</t>
  </si>
  <si>
    <t>Názov odvetvia (SK NACE)</t>
  </si>
  <si>
    <t>Počet pokút</t>
  </si>
  <si>
    <t>porovn.</t>
  </si>
  <si>
    <t>Sumy pokút v €</t>
  </si>
  <si>
    <t>Blokové pokuty</t>
  </si>
  <si>
    <t>Druh výkonu</t>
  </si>
  <si>
    <t>Kontrola BOZP</t>
  </si>
  <si>
    <t>Kontrola PPV</t>
  </si>
  <si>
    <t>Kontrola NZ</t>
  </si>
  <si>
    <t>Prehľad rozhodnutí podľa druhu</t>
  </si>
  <si>
    <t>D r u h   r o z h o d n u t i a</t>
  </si>
  <si>
    <t>Počet rozhodnutí</t>
  </si>
  <si>
    <t>Zákaz prevádzky ostatných strojov a zariadení</t>
  </si>
  <si>
    <t>Zákaz používania motorového vozidla</t>
  </si>
  <si>
    <t>Zákaz používania technológie, činnosti</t>
  </si>
  <si>
    <t>Odobratie osvedčenia revízneho technika</t>
  </si>
  <si>
    <t>Zákaz ostatných prác mladistvých a žien</t>
  </si>
  <si>
    <t>Zákaz ostatných prác bez oprávnenia, resp. kvalifikácie</t>
  </si>
  <si>
    <t>Zákaz ostatných prác proti predpisom</t>
  </si>
  <si>
    <t>Uloženie blokových pokút v €</t>
  </si>
  <si>
    <t>Navrhované pokuty organizáciám v €</t>
  </si>
  <si>
    <t>Navrhované pokuty jednotlivcom v €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</si>
  <si>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</si>
  <si>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</si>
  <si>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</si>
  <si>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</si>
  <si>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</si>
  <si>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III.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</si>
  <si>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</si>
  <si>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</si>
  <si>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</si>
  <si>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</si>
  <si>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</si>
  <si>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</si>
  <si>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</si>
  <si>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</si>
  <si>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</si>
  <si>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</si>
  <si>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</si>
  <si>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</si>
  <si>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</si>
  <si>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</si>
  <si>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</si>
  <si>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</si>
  <si>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</si>
  <si>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</si>
  <si>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</si>
  <si>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</si>
  <si>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</si>
  <si>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</si>
  <si>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</si>
  <si>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</si>
  <si>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</si>
  <si>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</si>
  <si>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</si>
  <si>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</si>
  <si>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</si>
  <si>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</si>
  <si>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</si>
  <si>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</si>
  <si>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</si>
  <si>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</si>
  <si>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</si>
  <si>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</si>
  <si>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</si>
  <si>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</si>
  <si>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</si>
  <si>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</si>
  <si>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</si>
  <si>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</si>
  <si>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</si>
  <si>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</si>
  <si>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</si>
  <si>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</si>
  <si>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</si>
  <si>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 xml:space="preserve">Spolu iné príčiny </t>
    </r>
    <r>
      <rPr>
        <sz val="10"/>
        <color indexed="8"/>
        <rFont val="Times New Roman"/>
        <family val="1"/>
      </rPr>
      <t>(kódy 11-14)</t>
    </r>
  </si>
  <si>
    <r>
      <t xml:space="preserve">Spolu príčiny spočívajúce v konaní samotného postihnutého </t>
    </r>
    <r>
      <rPr>
        <sz val="10"/>
        <color indexed="8"/>
        <rFont val="Times New Roman"/>
        <family val="1"/>
      </rPr>
      <t>(kódy 8-10)</t>
    </r>
  </si>
  <si>
    <r>
      <t xml:space="preserve">Spolu príčiny, za ktoré nesie zodpovednosť zamestnávateľ  </t>
    </r>
    <r>
      <rPr>
        <sz val="10"/>
        <color indexed="8"/>
        <rFont val="Times New Roman"/>
        <family val="1"/>
      </rPr>
      <t>(kódy 1-7)</t>
    </r>
  </si>
  <si>
    <t>Rok</t>
  </si>
  <si>
    <t>Priemerný počet nem. poistených zamestnan.</t>
  </si>
  <si>
    <t>Počet prípadov PN pre pracov. úrazy (PÚ)</t>
  </si>
  <si>
    <t>Počet dní PN pre PÚ</t>
  </si>
  <si>
    <t>Početnosť PÚ na 100 zamestnan.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</si>
  <si>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</si>
  <si>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</si>
  <si>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</si>
  <si>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</si>
  <si>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</si>
  <si>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</si>
  <si>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723*</t>
  </si>
  <si>
    <t>601*</t>
  </si>
  <si>
    <t>726*</t>
  </si>
  <si>
    <t>697*</t>
  </si>
  <si>
    <t>740*</t>
  </si>
  <si>
    <t>672*</t>
  </si>
  <si>
    <t>660*</t>
  </si>
  <si>
    <t>577*</t>
  </si>
  <si>
    <t>609*</t>
  </si>
  <si>
    <t>551*</t>
  </si>
  <si>
    <t>613*</t>
  </si>
  <si>
    <t>413*</t>
  </si>
  <si>
    <t>504*</t>
  </si>
  <si>
    <t>575*</t>
  </si>
  <si>
    <t>429*</t>
  </si>
  <si>
    <t>470*</t>
  </si>
  <si>
    <t>436*</t>
  </si>
  <si>
    <t>373*</t>
  </si>
  <si>
    <t>344*</t>
  </si>
  <si>
    <t>Zdroj údajov: Štatistický úrad Slovenskej republiky a Ministerstvo zdravotníctva Slovenskej republiky (*)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</si>
  <si>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</si>
  <si>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Pracovné, príp. cestné dopravné priestory ako zdroje pádov osôb</t>
  </si>
  <si>
    <t>Poznámka: Počty pracovných úrazov za roky 2006 až 2011 obsahujú aj úrazy s PN najmenej 42 dní, ktoré vznikli od 1.7.2006 do 31.12.2011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</si>
  <si>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</si>
  <si>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  </t>
    </r>
    <r>
      <rPr>
        <sz val="10"/>
        <color indexed="8"/>
        <rFont val="Times New Roman"/>
        <family val="1"/>
      </rPr>
      <t>(kódy 1-7)</t>
    </r>
  </si>
  <si>
    <r>
      <t xml:space="preserve">Spolu príčiny spočívajúce v konaní samotného postihnutého      </t>
    </r>
    <r>
      <rPr>
        <sz val="10"/>
        <color indexed="8"/>
        <rFont val="Times New Roman"/>
        <family val="1"/>
      </rPr>
      <t>(kódy 8-10)</t>
    </r>
  </si>
  <si>
    <r>
      <t>Spolu iné príčiny</t>
    </r>
    <r>
      <rPr>
        <sz val="10"/>
        <color indexed="8"/>
        <rFont val="Times New Roman"/>
        <family val="1"/>
      </rPr>
      <t xml:space="preserve">              (kódy 11-14)</t>
    </r>
  </si>
  <si>
    <t>22/H</t>
  </si>
  <si>
    <t>Komanditná spoločnosť</t>
  </si>
  <si>
    <t>Verejnoprávna inštitúcia</t>
  </si>
  <si>
    <t xml:space="preserve">Zahraničná osoba         </t>
  </si>
  <si>
    <t>Záujmové združenie právnických osôb</t>
  </si>
  <si>
    <t xml:space="preserve">Obec (obecný úrad), mesto (mestský úrad)     </t>
  </si>
  <si>
    <t>Samosprávny kraj (úrad samosprávneho kraja)</t>
  </si>
  <si>
    <t xml:space="preserve">Prehľad výkonov inšpekcie práce (činnostná štatistika NIP) </t>
  </si>
  <si>
    <t>rok 2014</t>
  </si>
  <si>
    <t xml:space="preserve">Právoplatné pokuty uložené organizáciám </t>
  </si>
  <si>
    <t>Druh činnosti, pri ktorej bola                       pokuta uložená</t>
  </si>
  <si>
    <t>Spolu pokuty uložené organizáciám</t>
  </si>
  <si>
    <t xml:space="preserve">Právoplatné pokuty uložené jednotlivcom </t>
  </si>
  <si>
    <t>Spolu pokuty uložené jednotlivcom</t>
  </si>
  <si>
    <t xml:space="preserve">Rozdelenie právoplatných pokút podľa druhu výkonu </t>
  </si>
  <si>
    <t xml:space="preserve">Spolu pokuty uložené organizáciám </t>
  </si>
  <si>
    <t>301*</t>
  </si>
  <si>
    <t>% porovnanie</t>
  </si>
  <si>
    <t>Počet subjektov kontrolovaných v roku 2015</t>
  </si>
  <si>
    <t>Podiely hlavných skupín zdrojov na celkovom počte smrteľných pracovných úrazov v organizáciách podliehajúcich dozoru v rokoch 2005 - 2015</t>
  </si>
  <si>
    <t>rok 2015</t>
  </si>
  <si>
    <t>T</t>
  </si>
  <si>
    <t>rok 2015/2014</t>
  </si>
  <si>
    <t>Zákaz práce pri ručnej manipulácii s bremenami nadlimitnej hmotnosti - ženy</t>
  </si>
  <si>
    <t>˗</t>
  </si>
  <si>
    <r>
      <t xml:space="preserve">Podiely hlavných skupín zdrojov na celkovom počte ťažkých pracovných úrazov/s ťažkou ujmou na zdraví v organizáciách </t>
    </r>
    <r>
      <rPr>
        <b/>
        <sz val="12"/>
        <rFont val="Times New Roman"/>
        <family val="1"/>
      </rPr>
      <t xml:space="preserve">podliehajúcich dozoru          </t>
    </r>
    <r>
      <rPr>
        <b/>
        <sz val="11"/>
        <color indexed="8"/>
        <rFont val="Times New Roman"/>
        <family val="1"/>
      </rPr>
      <t>v rokoch 2005 - 2015</t>
    </r>
  </si>
  <si>
    <r>
      <t>Podiely jednotlivých skupín príčin na celkovom počte ťažkých pracovných úrazov/s ťažkou ujmou na zdraví v organizáciách podliehajúcich dozoru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v rokoch 2005 - 2015</t>
    </r>
  </si>
  <si>
    <t>2015/2014</t>
  </si>
  <si>
    <r>
      <t>Podiely jednotlivých skupín príčin na celkovom počte smrteľných pracovných úrazov v organizáciách podliehajúcich dozoru</t>
    </r>
    <r>
      <rPr>
        <sz val="12"/>
        <color indexed="8"/>
        <rFont val="Times New Roman"/>
        <family val="1"/>
      </rPr>
      <t xml:space="preserve">                                           </t>
    </r>
    <r>
      <rPr>
        <b/>
        <sz val="12"/>
        <color indexed="8"/>
        <rFont val="Times New Roman"/>
        <family val="1"/>
      </rPr>
      <t>v rokoch 2005 - 2015</t>
    </r>
  </si>
  <si>
    <t>Vývoj pracovnej úrazovosti a chorôb z povolania v SR v rokoch 1969 – 2015</t>
  </si>
  <si>
    <t>25-28/A</t>
  </si>
  <si>
    <t>25-28/B</t>
  </si>
  <si>
    <t>25-28/F</t>
  </si>
  <si>
    <t>25-28/E</t>
  </si>
  <si>
    <t>25-28/J</t>
  </si>
  <si>
    <t>25-28/G</t>
  </si>
  <si>
    <r>
      <t>Poradenská činnosť na vyžiadanie</t>
    </r>
    <r>
      <rPr>
        <vertAlign val="superscript"/>
        <sz val="10"/>
        <rFont val="Times New Roman CE"/>
        <family val="0"/>
      </rPr>
      <t>x</t>
    </r>
  </si>
  <si>
    <r>
      <t>x</t>
    </r>
    <r>
      <rPr>
        <sz val="12"/>
        <rFont val="Times New Roman CE"/>
        <family val="0"/>
      </rPr>
      <t xml:space="preserve"> NIP zmenou Metodiky č. 1 pre výkon inšpekcie práce, účinnou od 01. 10. 2014 zaviedol v rámci Informačného systému ochrany práce (ISOP) nový spôsob vykazovania a nahrávania jednotlivých druhov výkonov inšpekcie práce, a to najmä poradenstva, následkom čoho bol upravený aj počet výkonov za rok 2014.</t>
    </r>
  </si>
  <si>
    <r>
      <t xml:space="preserve">Podiely hlavných skupín zdrojov na celkovom počte ostatných registrovaných pracovných úrazov v organizáciách </t>
    </r>
    <r>
      <rPr>
        <b/>
        <sz val="12"/>
        <rFont val="Times New Roman"/>
        <family val="1"/>
      </rPr>
      <t xml:space="preserve">podliehajúcich dozoru </t>
    </r>
    <r>
      <rPr>
        <b/>
        <sz val="11"/>
        <color indexed="8"/>
        <rFont val="Times New Roman"/>
        <family val="1"/>
      </rPr>
      <t>v rokoch 2005 – 2015</t>
    </r>
  </si>
  <si>
    <r>
      <t xml:space="preserve">Podiely jednotlivých skupín príčin na celkovom počte ostatných registrovaných pracovných úrazov v organizáciách </t>
    </r>
    <r>
      <rPr>
        <b/>
        <sz val="12"/>
        <rFont val="Times New Roman"/>
        <family val="1"/>
      </rPr>
      <t>podliehajúcich dozoru</t>
    </r>
    <r>
      <rPr>
        <b/>
        <sz val="11"/>
        <color indexed="8"/>
        <rFont val="Times New Roman"/>
        <family val="1"/>
      </rPr>
      <t xml:space="preserve"> v rokoch 2005 - 2015</t>
    </r>
  </si>
  <si>
    <t xml:space="preserve">Fyzické osoby </t>
  </si>
  <si>
    <t>Družstvo</t>
  </si>
  <si>
    <t>Spoločenstvo vlastníkov pozemkov, bytov a pod.</t>
  </si>
  <si>
    <t>Sociálna a zdravotná poisťovňa</t>
  </si>
  <si>
    <t>Previerka podľa plánu hlavných úloh</t>
  </si>
  <si>
    <t>Mimoriadna previerka</t>
  </si>
  <si>
    <t>Následná previerka - kontrola uložených opatrení</t>
  </si>
  <si>
    <t xml:space="preserve">Vybavovanie podnetu </t>
  </si>
  <si>
    <t>Stanovisko na základe vyžiadania (výnimka)</t>
  </si>
  <si>
    <t>Vyšetrovanie udalosti</t>
  </si>
  <si>
    <t>Závažná priemyselná havária - posudzovanie BS, prevencia</t>
  </si>
  <si>
    <t>Závažná priemyselná havária - vyšetrovanie ZPH a ohrozenia</t>
  </si>
  <si>
    <t>Previerka stavu BOZP</t>
  </si>
  <si>
    <t>Vybavovanie podnetu</t>
  </si>
  <si>
    <t>Činnosti domácností ako zamestnávateľov</t>
  </si>
  <si>
    <t>Násl. previerka - kontrola ulož. opatrení</t>
  </si>
  <si>
    <t>Mimoriadná previerka</t>
  </si>
  <si>
    <t xml:space="preserve">Zákaz prevádzky VTZ tlakového </t>
  </si>
  <si>
    <t>Zákaz prevádzky VTZ zdvíhacieho</t>
  </si>
  <si>
    <t>Zákaz prevádzky VTZ plynového</t>
  </si>
  <si>
    <t>Zákaz prevádzky VTZ elektrického</t>
  </si>
  <si>
    <t>Zákaz používania výrobného a prevádzkového priestoru</t>
  </si>
  <si>
    <t>Zákaz nočnej práce mladistvému</t>
  </si>
  <si>
    <t>Práca bez právneho titulu - nelegálne zamestnávanie</t>
  </si>
  <si>
    <t>Odobratie oprávnenia  organizácie</t>
  </si>
  <si>
    <t>Zákaz nočnej práce tehotnej ženy a matky dieťaťa  do 9 mesiacov</t>
  </si>
  <si>
    <t>323*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</si>
</sst>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#,##0.000"/>
    <numFmt numFmtId="193" formatCode="\P\r\a\vd\a;&quot;Pravda&quot;;&quot;Nepravda&quot;"/>
    <numFmt numFmtId="194" formatCode="[$€-2]\ #\ ##,000_);[Red]\([$¥€-2]\ #\ ##,000\)"/>
  </numFmts>
  <fonts count="75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 CE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vertAlign val="superscript"/>
      <sz val="10"/>
      <name val="Times New Roman CE"/>
      <family val="0"/>
    </font>
    <font>
      <vertAlign val="superscript"/>
      <sz val="12"/>
      <name val="Times New Roman CE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2"/>
      <color indexed="5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20"/>
      <name val="Arial"/>
      <family val="2"/>
    </font>
    <font>
      <b/>
      <sz val="11"/>
      <color indexed="8"/>
      <name val="Calibri"/>
      <family val="2"/>
    </font>
    <font>
      <b/>
      <sz val="8"/>
      <color indexed="18"/>
      <name val="Calibri"/>
      <family val="2"/>
    </font>
    <font>
      <b/>
      <sz val="8"/>
      <color indexed="8"/>
      <name val="Arial Narrow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</font>
    <font>
      <b/>
      <sz val="8"/>
      <color rgb="FF000096"/>
      <name val="Calibri"/>
      <family val="2"/>
    </font>
    <font>
      <b/>
      <sz val="8"/>
      <color theme="1"/>
      <name val="Arial Narrow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8" fillId="0" borderId="0" xfId="44" applyFont="1" applyAlignment="1">
      <alignment horizontal="centerContinuous"/>
      <protection/>
    </xf>
    <xf numFmtId="0" fontId="8" fillId="0" borderId="0" xfId="44" applyFont="1">
      <alignment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15" xfId="44" applyFont="1" applyBorder="1" applyAlignment="1">
      <alignment horizontal="center" vertical="center" wrapText="1"/>
      <protection/>
    </xf>
    <xf numFmtId="49" fontId="4" fillId="0" borderId="16" xfId="44" applyNumberFormat="1" applyFont="1" applyBorder="1" applyAlignment="1">
      <alignment horizontal="center" vertical="center" wrapText="1"/>
      <protection/>
    </xf>
    <xf numFmtId="0" fontId="13" fillId="0" borderId="0" xfId="44" applyFont="1" applyAlignment="1">
      <alignment horizontal="centerContinuous"/>
      <protection/>
    </xf>
    <xf numFmtId="0" fontId="3" fillId="0" borderId="13" xfId="44" applyFont="1" applyBorder="1" applyAlignment="1">
      <alignment horizontal="left" indent="1"/>
      <protection/>
    </xf>
    <xf numFmtId="3" fontId="3" fillId="0" borderId="26" xfId="44" applyNumberFormat="1" applyFont="1" applyBorder="1" applyAlignment="1">
      <alignment horizontal="center"/>
      <protection/>
    </xf>
    <xf numFmtId="3" fontId="3" fillId="0" borderId="26" xfId="44" applyNumberFormat="1" applyFont="1" applyBorder="1" applyAlignment="1">
      <alignment/>
      <protection/>
    </xf>
    <xf numFmtId="0" fontId="3" fillId="0" borderId="0" xfId="44" applyFont="1" applyAlignment="1">
      <alignment/>
      <protection/>
    </xf>
    <xf numFmtId="0" fontId="3" fillId="0" borderId="12" xfId="44" applyFont="1" applyBorder="1" applyAlignment="1">
      <alignment horizontal="left" indent="1"/>
      <protection/>
    </xf>
    <xf numFmtId="0" fontId="3" fillId="0" borderId="26" xfId="44" applyFont="1" applyBorder="1" applyAlignment="1">
      <alignment horizontal="center"/>
      <protection/>
    </xf>
    <xf numFmtId="0" fontId="3" fillId="0" borderId="28" xfId="44" applyFont="1" applyBorder="1" applyAlignment="1">
      <alignment horizontal="left" indent="1"/>
      <protection/>
    </xf>
    <xf numFmtId="0" fontId="4" fillId="0" borderId="29" xfId="44" applyFont="1" applyBorder="1" applyAlignment="1">
      <alignment horizontal="left" indent="1"/>
      <protection/>
    </xf>
    <xf numFmtId="3" fontId="4" fillId="0" borderId="30" xfId="44" applyNumberFormat="1" applyFont="1" applyBorder="1" applyAlignment="1">
      <alignment horizontal="center"/>
      <protection/>
    </xf>
    <xf numFmtId="0" fontId="4" fillId="0" borderId="30" xfId="44" applyFont="1" applyBorder="1" applyAlignment="1">
      <alignment horizontal="center"/>
      <protection/>
    </xf>
    <xf numFmtId="3" fontId="4" fillId="0" borderId="19" xfId="44" applyNumberFormat="1" applyFont="1" applyBorder="1" applyAlignment="1">
      <alignment horizontal="center"/>
      <protection/>
    </xf>
    <xf numFmtId="3" fontId="4" fillId="0" borderId="30" xfId="44" applyNumberFormat="1" applyFont="1" applyBorder="1" applyAlignment="1">
      <alignment/>
      <protection/>
    </xf>
    <xf numFmtId="0" fontId="3" fillId="0" borderId="0" xfId="44" applyFont="1" applyAlignment="1">
      <alignment horizontal="centerContinuous"/>
      <protection/>
    </xf>
    <xf numFmtId="3" fontId="3" fillId="0" borderId="31" xfId="44" applyNumberFormat="1" applyFont="1" applyBorder="1" applyAlignment="1">
      <alignment/>
      <protection/>
    </xf>
    <xf numFmtId="3" fontId="4" fillId="0" borderId="20" xfId="44" applyNumberFormat="1" applyFont="1" applyBorder="1" applyAlignment="1">
      <alignment/>
      <protection/>
    </xf>
    <xf numFmtId="3" fontId="3" fillId="0" borderId="26" xfId="44" applyNumberFormat="1" applyFont="1" applyBorder="1" applyAlignment="1">
      <alignment horizontal="right"/>
      <protection/>
    </xf>
    <xf numFmtId="3" fontId="3" fillId="0" borderId="31" xfId="44" applyNumberFormat="1" applyFont="1" applyBorder="1" applyAlignment="1">
      <alignment horizontal="right"/>
      <protection/>
    </xf>
    <xf numFmtId="0" fontId="3" fillId="0" borderId="32" xfId="44" applyFont="1" applyBorder="1" applyAlignment="1">
      <alignment horizontal="left" indent="1"/>
      <protection/>
    </xf>
    <xf numFmtId="3" fontId="3" fillId="0" borderId="23" xfId="44" applyNumberFormat="1" applyFont="1" applyBorder="1" applyAlignment="1">
      <alignment horizontal="center"/>
      <protection/>
    </xf>
    <xf numFmtId="3" fontId="3" fillId="0" borderId="23" xfId="44" applyNumberFormat="1" applyFont="1" applyBorder="1" applyAlignment="1">
      <alignment horizontal="right"/>
      <protection/>
    </xf>
    <xf numFmtId="3" fontId="3" fillId="0" borderId="18" xfId="44" applyNumberFormat="1" applyFont="1" applyBorder="1" applyAlignment="1">
      <alignment horizontal="right"/>
      <protection/>
    </xf>
    <xf numFmtId="0" fontId="3" fillId="0" borderId="33" xfId="44" applyFont="1" applyBorder="1" applyAlignment="1">
      <alignment horizontal="left" indent="1"/>
      <protection/>
    </xf>
    <xf numFmtId="3" fontId="3" fillId="0" borderId="34" xfId="44" applyNumberFormat="1" applyFont="1" applyBorder="1" applyAlignment="1">
      <alignment horizontal="center"/>
      <protection/>
    </xf>
    <xf numFmtId="3" fontId="3" fillId="0" borderId="34" xfId="44" applyNumberFormat="1" applyFont="1" applyBorder="1" applyAlignment="1">
      <alignment horizontal="right"/>
      <protection/>
    </xf>
    <xf numFmtId="3" fontId="3" fillId="0" borderId="16" xfId="44" applyNumberFormat="1" applyFont="1" applyBorder="1" applyAlignment="1">
      <alignment horizontal="right"/>
      <protection/>
    </xf>
    <xf numFmtId="0" fontId="4" fillId="0" borderId="35" xfId="44" applyFont="1" applyBorder="1" applyAlignment="1">
      <alignment horizontal="left" indent="1"/>
      <protection/>
    </xf>
    <xf numFmtId="3" fontId="4" fillId="0" borderId="30" xfId="44" applyNumberFormat="1" applyFont="1" applyBorder="1" applyAlignment="1">
      <alignment horizontal="right"/>
      <protection/>
    </xf>
    <xf numFmtId="3" fontId="4" fillId="0" borderId="20" xfId="44" applyNumberFormat="1" applyFont="1" applyBorder="1" applyAlignment="1">
      <alignment horizontal="right"/>
      <protection/>
    </xf>
    <xf numFmtId="0" fontId="1" fillId="0" borderId="36" xfId="45" applyFont="1" applyBorder="1" applyAlignment="1">
      <alignment horizontal="centerContinuous" vertical="center"/>
      <protection/>
    </xf>
    <xf numFmtId="0" fontId="1" fillId="0" borderId="37" xfId="45" applyFont="1" applyBorder="1" applyAlignment="1">
      <alignment horizontal="centerContinuous" vertical="center"/>
      <protection/>
    </xf>
    <xf numFmtId="2" fontId="1" fillId="0" borderId="38" xfId="45" applyNumberFormat="1" applyFont="1" applyBorder="1" applyAlignment="1">
      <alignment horizontal="center" wrapText="1"/>
      <protection/>
    </xf>
    <xf numFmtId="0" fontId="14" fillId="0" borderId="0" xfId="45">
      <alignment/>
      <protection/>
    </xf>
    <xf numFmtId="0" fontId="17" fillId="0" borderId="15" xfId="45" applyFont="1" applyBorder="1" applyAlignment="1">
      <alignment horizontal="center" vertical="center" wrapText="1"/>
      <protection/>
    </xf>
    <xf numFmtId="0" fontId="18" fillId="0" borderId="25" xfId="45" applyFont="1" applyBorder="1" applyAlignment="1">
      <alignment horizontal="center" vertical="center" wrapText="1"/>
      <protection/>
    </xf>
    <xf numFmtId="0" fontId="18" fillId="0" borderId="25" xfId="45" applyFont="1" applyBorder="1" applyAlignment="1">
      <alignment horizontal="left" vertical="center" wrapText="1"/>
      <protection/>
    </xf>
    <xf numFmtId="0" fontId="14" fillId="0" borderId="0" xfId="45" applyAlignment="1">
      <alignment vertical="center"/>
      <protection/>
    </xf>
    <xf numFmtId="0" fontId="18" fillId="0" borderId="22" xfId="45" applyFont="1" applyBorder="1" applyAlignment="1">
      <alignment horizontal="center" vertical="center" wrapText="1"/>
      <protection/>
    </xf>
    <xf numFmtId="0" fontId="18" fillId="0" borderId="22" xfId="45" applyFont="1" applyBorder="1" applyAlignment="1">
      <alignment horizontal="left" vertical="center" wrapText="1"/>
      <protection/>
    </xf>
    <xf numFmtId="0" fontId="18" fillId="0" borderId="39" xfId="45" applyFont="1" applyBorder="1" applyAlignment="1">
      <alignment horizontal="center" vertical="center" wrapText="1"/>
      <protection/>
    </xf>
    <xf numFmtId="0" fontId="18" fillId="0" borderId="39" xfId="45" applyFont="1" applyBorder="1" applyAlignment="1">
      <alignment horizontal="left" vertical="center" wrapText="1"/>
      <protection/>
    </xf>
    <xf numFmtId="0" fontId="17" fillId="0" borderId="40" xfId="45" applyFont="1" applyBorder="1" applyAlignment="1">
      <alignment horizontal="center" vertical="center" wrapText="1"/>
      <protection/>
    </xf>
    <xf numFmtId="0" fontId="17" fillId="0" borderId="41" xfId="45" applyFont="1" applyBorder="1" applyAlignment="1">
      <alignment horizontal="center" vertical="center" wrapText="1"/>
      <protection/>
    </xf>
    <xf numFmtId="0" fontId="17" fillId="0" borderId="42" xfId="45" applyFont="1" applyBorder="1" applyAlignment="1">
      <alignment horizontal="center" vertical="center" wrapText="1"/>
      <protection/>
    </xf>
    <xf numFmtId="0" fontId="18" fillId="0" borderId="43" xfId="45" applyFont="1" applyBorder="1" applyAlignment="1">
      <alignment horizontal="center" vertical="center" wrapText="1"/>
      <protection/>
    </xf>
    <xf numFmtId="0" fontId="18" fillId="0" borderId="31" xfId="45" applyFont="1" applyBorder="1" applyAlignment="1">
      <alignment horizontal="center" vertical="center" wrapText="1"/>
      <protection/>
    </xf>
    <xf numFmtId="0" fontId="18" fillId="0" borderId="12" xfId="45" applyFont="1" applyBorder="1" applyAlignment="1">
      <alignment horizontal="center" vertical="center" wrapText="1"/>
      <protection/>
    </xf>
    <xf numFmtId="0" fontId="18" fillId="0" borderId="18" xfId="45" applyFont="1" applyBorder="1" applyAlignment="1">
      <alignment horizontal="center" vertical="center" wrapText="1"/>
      <protection/>
    </xf>
    <xf numFmtId="0" fontId="18" fillId="0" borderId="44" xfId="45" applyFont="1" applyBorder="1" applyAlignment="1">
      <alignment horizontal="center" vertical="center" wrapText="1"/>
      <protection/>
    </xf>
    <xf numFmtId="0" fontId="18" fillId="0" borderId="45" xfId="45" applyFont="1" applyBorder="1" applyAlignment="1">
      <alignment horizontal="center" vertical="center" wrapText="1"/>
      <protection/>
    </xf>
    <xf numFmtId="0" fontId="17" fillId="33" borderId="14" xfId="45" applyFont="1" applyFill="1" applyBorder="1" applyAlignment="1">
      <alignment horizontal="right" vertical="center" wrapText="1"/>
      <protection/>
    </xf>
    <xf numFmtId="0" fontId="17" fillId="33" borderId="19" xfId="45" applyFont="1" applyFill="1" applyBorder="1" applyAlignment="1">
      <alignment horizontal="left" vertical="center" wrapText="1"/>
      <protection/>
    </xf>
    <xf numFmtId="0" fontId="17" fillId="33" borderId="19" xfId="45" applyFont="1" applyFill="1" applyBorder="1" applyAlignment="1">
      <alignment horizontal="center" vertical="center" wrapText="1"/>
      <protection/>
    </xf>
    <xf numFmtId="0" fontId="17" fillId="33" borderId="20" xfId="45" applyFont="1" applyFill="1" applyBorder="1" applyAlignment="1">
      <alignment horizontal="center" vertical="center" wrapText="1"/>
      <protection/>
    </xf>
    <xf numFmtId="3" fontId="17" fillId="33" borderId="19" xfId="45" applyNumberFormat="1" applyFont="1" applyFill="1" applyBorder="1" applyAlignment="1">
      <alignment horizontal="center" vertical="center" wrapText="1"/>
      <protection/>
    </xf>
    <xf numFmtId="3" fontId="17" fillId="33" borderId="20" xfId="45" applyNumberFormat="1" applyFont="1" applyFill="1" applyBorder="1" applyAlignment="1">
      <alignment horizontal="center" vertical="center" wrapText="1"/>
      <protection/>
    </xf>
    <xf numFmtId="1" fontId="8" fillId="0" borderId="46" xfId="45" applyNumberFormat="1" applyFont="1" applyBorder="1" applyAlignment="1">
      <alignment horizontal="center" vertical="center"/>
      <protection/>
    </xf>
    <xf numFmtId="1" fontId="8" fillId="0" borderId="22" xfId="45" applyNumberFormat="1" applyFont="1" applyBorder="1" applyAlignment="1">
      <alignment horizontal="center" vertical="center"/>
      <protection/>
    </xf>
    <xf numFmtId="0" fontId="17" fillId="33" borderId="22" xfId="45" applyFont="1" applyFill="1" applyBorder="1" applyAlignment="1">
      <alignment horizontal="left" vertical="center" wrapText="1"/>
      <protection/>
    </xf>
    <xf numFmtId="1" fontId="17" fillId="33" borderId="22" xfId="45" applyNumberFormat="1" applyFont="1" applyFill="1" applyBorder="1" applyAlignment="1">
      <alignment horizontal="center" vertical="center" wrapText="1"/>
      <protection/>
    </xf>
    <xf numFmtId="1" fontId="8" fillId="0" borderId="22" xfId="45" applyNumberFormat="1" applyFont="1" applyFill="1" applyBorder="1" applyAlignment="1">
      <alignment horizontal="center" vertical="center"/>
      <protection/>
    </xf>
    <xf numFmtId="0" fontId="17" fillId="33" borderId="39" xfId="45" applyFont="1" applyFill="1" applyBorder="1" applyAlignment="1">
      <alignment horizontal="left" vertical="center" wrapText="1"/>
      <protection/>
    </xf>
    <xf numFmtId="1" fontId="17" fillId="33" borderId="39" xfId="45" applyNumberFormat="1" applyFont="1" applyFill="1" applyBorder="1" applyAlignment="1">
      <alignment horizontal="center" vertical="center" wrapText="1"/>
      <protection/>
    </xf>
    <xf numFmtId="0" fontId="17" fillId="0" borderId="12" xfId="45" applyFont="1" applyBorder="1" applyAlignment="1">
      <alignment horizontal="center" vertical="center" wrapText="1"/>
      <protection/>
    </xf>
    <xf numFmtId="0" fontId="17" fillId="0" borderId="16" xfId="45" applyFont="1" applyBorder="1" applyAlignment="1">
      <alignment horizontal="center" vertical="center" wrapText="1"/>
      <protection/>
    </xf>
    <xf numFmtId="0" fontId="17" fillId="0" borderId="43" xfId="45" applyFont="1" applyBorder="1" applyAlignment="1">
      <alignment horizontal="center" vertical="center" wrapText="1"/>
      <protection/>
    </xf>
    <xf numFmtId="1" fontId="8" fillId="0" borderId="17" xfId="45" applyNumberFormat="1" applyFont="1" applyBorder="1" applyAlignment="1">
      <alignment horizontal="center" vertical="center"/>
      <protection/>
    </xf>
    <xf numFmtId="1" fontId="8" fillId="0" borderId="18" xfId="45" applyNumberFormat="1" applyFont="1" applyBorder="1" applyAlignment="1">
      <alignment horizontal="center" vertical="center"/>
      <protection/>
    </xf>
    <xf numFmtId="0" fontId="17" fillId="33" borderId="12" xfId="45" applyFont="1" applyFill="1" applyBorder="1" applyAlignment="1">
      <alignment horizontal="left" vertical="center" wrapText="1"/>
      <protection/>
    </xf>
    <xf numFmtId="1" fontId="17" fillId="33" borderId="18" xfId="45" applyNumberFormat="1" applyFont="1" applyFill="1" applyBorder="1" applyAlignment="1">
      <alignment horizontal="center" vertical="center" wrapText="1"/>
      <protection/>
    </xf>
    <xf numFmtId="1" fontId="8" fillId="0" borderId="18" xfId="45" applyNumberFormat="1" applyFont="1" applyFill="1" applyBorder="1" applyAlignment="1">
      <alignment horizontal="center" vertical="center"/>
      <protection/>
    </xf>
    <xf numFmtId="0" fontId="17" fillId="33" borderId="44" xfId="45" applyFont="1" applyFill="1" applyBorder="1" applyAlignment="1">
      <alignment horizontal="left" vertical="center" wrapText="1"/>
      <protection/>
    </xf>
    <xf numFmtId="1" fontId="17" fillId="33" borderId="45" xfId="45" applyNumberFormat="1" applyFont="1" applyFill="1" applyBorder="1" applyAlignment="1">
      <alignment horizontal="center" vertical="center" wrapText="1"/>
      <protection/>
    </xf>
    <xf numFmtId="0" fontId="17" fillId="33" borderId="14" xfId="45" applyFont="1" applyFill="1" applyBorder="1" applyAlignment="1">
      <alignment horizontal="left" vertical="center" wrapText="1"/>
      <protection/>
    </xf>
    <xf numFmtId="1" fontId="17" fillId="33" borderId="19" xfId="45" applyNumberFormat="1" applyFont="1" applyFill="1" applyBorder="1" applyAlignment="1">
      <alignment horizontal="center" vertical="center" wrapText="1"/>
      <protection/>
    </xf>
    <xf numFmtId="1" fontId="17" fillId="33" borderId="20" xfId="45" applyNumberFormat="1" applyFont="1" applyFill="1" applyBorder="1" applyAlignment="1">
      <alignment horizontal="center" vertical="center" wrapText="1"/>
      <protection/>
    </xf>
    <xf numFmtId="0" fontId="22" fillId="0" borderId="0" xfId="45" applyFont="1" applyAlignment="1">
      <alignment horizontal="right"/>
      <protection/>
    </xf>
    <xf numFmtId="2" fontId="8" fillId="0" borderId="22" xfId="45" applyNumberFormat="1" applyFont="1" applyBorder="1" applyAlignment="1">
      <alignment horizontal="center"/>
      <protection/>
    </xf>
    <xf numFmtId="2" fontId="8" fillId="0" borderId="25" xfId="45" applyNumberFormat="1" applyFont="1" applyBorder="1" applyAlignment="1">
      <alignment horizontal="center"/>
      <protection/>
    </xf>
    <xf numFmtId="0" fontId="18" fillId="0" borderId="31" xfId="45" applyFont="1" applyBorder="1" applyAlignment="1">
      <alignment horizontal="left" vertical="center" wrapText="1"/>
      <protection/>
    </xf>
    <xf numFmtId="3" fontId="18" fillId="0" borderId="25" xfId="45" applyNumberFormat="1" applyFont="1" applyBorder="1" applyAlignment="1">
      <alignment horizontal="center" wrapText="1"/>
      <protection/>
    </xf>
    <xf numFmtId="3" fontId="18" fillId="0" borderId="26" xfId="45" applyNumberFormat="1" applyFont="1" applyBorder="1" applyAlignment="1">
      <alignment horizontal="center" wrapText="1"/>
      <protection/>
    </xf>
    <xf numFmtId="3" fontId="18" fillId="0" borderId="31" xfId="45" applyNumberFormat="1" applyFont="1" applyBorder="1" applyAlignment="1">
      <alignment horizontal="center" wrapText="1"/>
      <protection/>
    </xf>
    <xf numFmtId="2" fontId="8" fillId="0" borderId="46" xfId="45" applyNumberFormat="1" applyFont="1" applyBorder="1" applyAlignment="1">
      <alignment horizontal="center"/>
      <protection/>
    </xf>
    <xf numFmtId="2" fontId="8" fillId="0" borderId="17" xfId="45" applyNumberFormat="1" applyFont="1" applyBorder="1" applyAlignment="1">
      <alignment horizontal="center"/>
      <protection/>
    </xf>
    <xf numFmtId="0" fontId="18" fillId="0" borderId="18" xfId="45" applyFont="1" applyBorder="1" applyAlignment="1">
      <alignment horizontal="left" vertical="center" wrapText="1"/>
      <protection/>
    </xf>
    <xf numFmtId="3" fontId="18" fillId="0" borderId="22" xfId="45" applyNumberFormat="1" applyFont="1" applyBorder="1" applyAlignment="1">
      <alignment horizontal="center" wrapText="1"/>
      <protection/>
    </xf>
    <xf numFmtId="3" fontId="18" fillId="0" borderId="23" xfId="45" applyNumberFormat="1" applyFont="1" applyBorder="1" applyAlignment="1">
      <alignment horizontal="center" wrapText="1"/>
      <protection/>
    </xf>
    <xf numFmtId="3" fontId="18" fillId="0" borderId="18" xfId="45" applyNumberFormat="1" applyFont="1" applyBorder="1" applyAlignment="1">
      <alignment horizontal="center" wrapText="1"/>
      <protection/>
    </xf>
    <xf numFmtId="2" fontId="8" fillId="0" borderId="18" xfId="45" applyNumberFormat="1" applyFont="1" applyBorder="1" applyAlignment="1">
      <alignment horizontal="center"/>
      <protection/>
    </xf>
    <xf numFmtId="0" fontId="18" fillId="0" borderId="45" xfId="45" applyFont="1" applyBorder="1" applyAlignment="1">
      <alignment horizontal="left" vertical="center" wrapText="1"/>
      <protection/>
    </xf>
    <xf numFmtId="3" fontId="18" fillId="0" borderId="39" xfId="45" applyNumberFormat="1" applyFont="1" applyBorder="1" applyAlignment="1">
      <alignment horizontal="center" wrapText="1"/>
      <protection/>
    </xf>
    <xf numFmtId="3" fontId="18" fillId="0" borderId="47" xfId="45" applyNumberFormat="1" applyFont="1" applyBorder="1" applyAlignment="1">
      <alignment horizontal="center" wrapText="1"/>
      <protection/>
    </xf>
    <xf numFmtId="3" fontId="18" fillId="0" borderId="45" xfId="45" applyNumberFormat="1" applyFont="1" applyBorder="1" applyAlignment="1">
      <alignment horizontal="center" wrapText="1"/>
      <protection/>
    </xf>
    <xf numFmtId="2" fontId="8" fillId="0" borderId="15" xfId="45" applyNumberFormat="1" applyFont="1" applyBorder="1" applyAlignment="1">
      <alignment horizontal="center"/>
      <protection/>
    </xf>
    <xf numFmtId="2" fontId="8" fillId="0" borderId="16" xfId="45" applyNumberFormat="1" applyFont="1" applyBorder="1" applyAlignment="1">
      <alignment horizontal="center"/>
      <protection/>
    </xf>
    <xf numFmtId="0" fontId="17" fillId="33" borderId="14" xfId="45" applyFont="1" applyFill="1" applyBorder="1" applyAlignment="1">
      <alignment horizontal="right" vertical="top" wrapText="1"/>
      <protection/>
    </xf>
    <xf numFmtId="0" fontId="17" fillId="33" borderId="20" xfId="45" applyFont="1" applyFill="1" applyBorder="1" applyAlignment="1">
      <alignment horizontal="left" wrapText="1"/>
      <protection/>
    </xf>
    <xf numFmtId="3" fontId="17" fillId="33" borderId="19" xfId="45" applyNumberFormat="1" applyFont="1" applyFill="1" applyBorder="1" applyAlignment="1">
      <alignment horizontal="center" wrapText="1"/>
      <protection/>
    </xf>
    <xf numFmtId="3" fontId="17" fillId="33" borderId="30" xfId="45" applyNumberFormat="1" applyFont="1" applyFill="1" applyBorder="1" applyAlignment="1">
      <alignment horizontal="center" wrapText="1"/>
      <protection/>
    </xf>
    <xf numFmtId="3" fontId="17" fillId="33" borderId="20" xfId="45" applyNumberFormat="1" applyFont="1" applyFill="1" applyBorder="1" applyAlignment="1">
      <alignment horizontal="center" wrapText="1"/>
      <protection/>
    </xf>
    <xf numFmtId="1" fontId="17" fillId="33" borderId="19" xfId="45" applyNumberFormat="1" applyFont="1" applyFill="1" applyBorder="1" applyAlignment="1">
      <alignment horizontal="center" wrapText="1"/>
      <protection/>
    </xf>
    <xf numFmtId="1" fontId="17" fillId="33" borderId="20" xfId="45" applyNumberFormat="1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/>
    </xf>
    <xf numFmtId="2" fontId="8" fillId="0" borderId="31" xfId="45" applyNumberFormat="1" applyFont="1" applyBorder="1" applyAlignment="1">
      <alignment horizontal="center"/>
      <protection/>
    </xf>
    <xf numFmtId="0" fontId="17" fillId="0" borderId="12" xfId="45" applyFont="1" applyBorder="1" applyAlignment="1">
      <alignment horizontal="center" vertical="top" wrapText="1"/>
      <protection/>
    </xf>
    <xf numFmtId="0" fontId="18" fillId="0" borderId="18" xfId="45" applyFont="1" applyBorder="1" applyAlignment="1">
      <alignment horizontal="left" vertical="top" wrapText="1"/>
      <protection/>
    </xf>
    <xf numFmtId="0" fontId="17" fillId="33" borderId="12" xfId="45" applyFont="1" applyFill="1" applyBorder="1" applyAlignment="1">
      <alignment horizontal="left" vertical="top" wrapText="1"/>
      <protection/>
    </xf>
    <xf numFmtId="3" fontId="17" fillId="33" borderId="22" xfId="45" applyNumberFormat="1" applyFont="1" applyFill="1" applyBorder="1" applyAlignment="1">
      <alignment horizontal="center" wrapText="1"/>
      <protection/>
    </xf>
    <xf numFmtId="3" fontId="17" fillId="33" borderId="18" xfId="45" applyNumberFormat="1" applyFont="1" applyFill="1" applyBorder="1" applyAlignment="1">
      <alignment horizontal="center" wrapText="1"/>
      <protection/>
    </xf>
    <xf numFmtId="2" fontId="17" fillId="33" borderId="22" xfId="45" applyNumberFormat="1" applyFont="1" applyFill="1" applyBorder="1" applyAlignment="1">
      <alignment horizontal="center" wrapText="1"/>
      <protection/>
    </xf>
    <xf numFmtId="2" fontId="17" fillId="33" borderId="18" xfId="45" applyNumberFormat="1" applyFont="1" applyFill="1" applyBorder="1" applyAlignment="1">
      <alignment horizontal="center" wrapText="1"/>
      <protection/>
    </xf>
    <xf numFmtId="0" fontId="17" fillId="33" borderId="48" xfId="45" applyFont="1" applyFill="1" applyBorder="1" applyAlignment="1">
      <alignment horizontal="left" vertical="top" wrapText="1"/>
      <protection/>
    </xf>
    <xf numFmtId="3" fontId="17" fillId="33" borderId="39" xfId="45" applyNumberFormat="1" applyFont="1" applyFill="1" applyBorder="1" applyAlignment="1">
      <alignment horizontal="center" wrapText="1"/>
      <protection/>
    </xf>
    <xf numFmtId="3" fontId="17" fillId="33" borderId="45" xfId="45" applyNumberFormat="1" applyFont="1" applyFill="1" applyBorder="1" applyAlignment="1">
      <alignment horizontal="center" wrapText="1"/>
      <protection/>
    </xf>
    <xf numFmtId="2" fontId="17" fillId="33" borderId="39" xfId="45" applyNumberFormat="1" applyFont="1" applyFill="1" applyBorder="1" applyAlignment="1">
      <alignment horizontal="center" wrapText="1"/>
      <protection/>
    </xf>
    <xf numFmtId="2" fontId="17" fillId="33" borderId="45" xfId="45" applyNumberFormat="1" applyFont="1" applyFill="1" applyBorder="1" applyAlignment="1">
      <alignment horizontal="center" wrapText="1"/>
      <protection/>
    </xf>
    <xf numFmtId="0" fontId="17" fillId="33" borderId="29" xfId="45" applyFont="1" applyFill="1" applyBorder="1" applyAlignment="1">
      <alignment horizontal="left" vertical="top" wrapText="1"/>
      <protection/>
    </xf>
    <xf numFmtId="0" fontId="17" fillId="33" borderId="49" xfId="45" applyFont="1" applyFill="1" applyBorder="1" applyAlignment="1">
      <alignment horizontal="left" wrapText="1"/>
      <protection/>
    </xf>
    <xf numFmtId="0" fontId="17" fillId="33" borderId="50" xfId="45" applyFont="1" applyFill="1" applyBorder="1" applyAlignment="1">
      <alignment horizontal="left" wrapText="1"/>
      <protection/>
    </xf>
    <xf numFmtId="0" fontId="17" fillId="33" borderId="18" xfId="45" applyFont="1" applyFill="1" applyBorder="1" applyAlignment="1">
      <alignment horizontal="left" wrapText="1"/>
      <protection/>
    </xf>
    <xf numFmtId="3" fontId="3" fillId="0" borderId="46" xfId="44" applyNumberFormat="1" applyFont="1" applyBorder="1" applyAlignment="1">
      <alignment horizontal="center"/>
      <protection/>
    </xf>
    <xf numFmtId="3" fontId="3" fillId="0" borderId="22" xfId="44" applyNumberFormat="1" applyFont="1" applyBorder="1" applyAlignment="1">
      <alignment horizontal="center"/>
      <protection/>
    </xf>
    <xf numFmtId="3" fontId="5" fillId="0" borderId="5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9" fillId="0" borderId="5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188" fontId="8" fillId="0" borderId="32" xfId="0" applyNumberFormat="1" applyFont="1" applyBorder="1" applyAlignment="1">
      <alignment horizontal="centerContinuous"/>
    </xf>
    <xf numFmtId="0" fontId="8" fillId="0" borderId="22" xfId="0" applyFont="1" applyBorder="1" applyAlignment="1">
      <alignment horizontal="left" indent="1"/>
    </xf>
    <xf numFmtId="3" fontId="8" fillId="0" borderId="54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left" indent="1"/>
    </xf>
    <xf numFmtId="3" fontId="11" fillId="0" borderId="22" xfId="0" applyNumberFormat="1" applyFont="1" applyBorder="1" applyAlignment="1">
      <alignment/>
    </xf>
    <xf numFmtId="188" fontId="8" fillId="0" borderId="12" xfId="0" applyNumberFormat="1" applyFont="1" applyBorder="1" applyAlignment="1">
      <alignment horizontal="centerContinuous"/>
    </xf>
    <xf numFmtId="0" fontId="8" fillId="0" borderId="55" xfId="0" applyFont="1" applyBorder="1" applyAlignment="1">
      <alignment horizontal="centerContinuous"/>
    </xf>
    <xf numFmtId="0" fontId="9" fillId="0" borderId="56" xfId="0" applyFont="1" applyBorder="1" applyAlignment="1">
      <alignment/>
    </xf>
    <xf numFmtId="3" fontId="12" fillId="0" borderId="57" xfId="0" applyNumberFormat="1" applyFont="1" applyBorder="1" applyAlignment="1">
      <alignment/>
    </xf>
    <xf numFmtId="2" fontId="9" fillId="0" borderId="58" xfId="0" applyNumberFormat="1" applyFont="1" applyBorder="1" applyAlignment="1">
      <alignment/>
    </xf>
    <xf numFmtId="189" fontId="9" fillId="0" borderId="59" xfId="0" applyNumberFormat="1" applyFont="1" applyBorder="1" applyAlignment="1">
      <alignment/>
    </xf>
    <xf numFmtId="2" fontId="9" fillId="0" borderId="59" xfId="0" applyNumberFormat="1" applyFont="1" applyBorder="1" applyAlignment="1">
      <alignment/>
    </xf>
    <xf numFmtId="0" fontId="7" fillId="0" borderId="0" xfId="0" applyFont="1" applyAlignment="1">
      <alignment/>
    </xf>
    <xf numFmtId="189" fontId="8" fillId="0" borderId="25" xfId="0" applyNumberFormat="1" applyFont="1" applyBorder="1" applyAlignment="1">
      <alignment/>
    </xf>
    <xf numFmtId="189" fontId="8" fillId="0" borderId="22" xfId="0" applyNumberFormat="1" applyFont="1" applyBorder="1" applyAlignment="1">
      <alignment/>
    </xf>
    <xf numFmtId="0" fontId="8" fillId="0" borderId="21" xfId="0" applyFont="1" applyBorder="1" applyAlignment="1">
      <alignment horizontal="left" indent="1"/>
    </xf>
    <xf numFmtId="2" fontId="8" fillId="0" borderId="18" xfId="0" applyNumberFormat="1" applyFont="1" applyBorder="1" applyAlignment="1">
      <alignment/>
    </xf>
    <xf numFmtId="0" fontId="11" fillId="0" borderId="22" xfId="0" applyFont="1" applyBorder="1" applyAlignment="1">
      <alignment/>
    </xf>
    <xf numFmtId="2" fontId="8" fillId="0" borderId="31" xfId="0" applyNumberFormat="1" applyFont="1" applyBorder="1" applyAlignment="1">
      <alignment horizontal="right"/>
    </xf>
    <xf numFmtId="188" fontId="8" fillId="0" borderId="60" xfId="0" applyNumberFormat="1" applyFont="1" applyBorder="1" applyAlignment="1">
      <alignment horizontal="centerContinuous"/>
    </xf>
    <xf numFmtId="189" fontId="8" fillId="0" borderId="61" xfId="0" applyNumberFormat="1" applyFont="1" applyBorder="1" applyAlignment="1">
      <alignment/>
    </xf>
    <xf numFmtId="2" fontId="8" fillId="0" borderId="62" xfId="0" applyNumberFormat="1" applyFont="1" applyBorder="1" applyAlignment="1">
      <alignment/>
    </xf>
    <xf numFmtId="189" fontId="9" fillId="0" borderId="57" xfId="0" applyNumberFormat="1" applyFont="1" applyBorder="1" applyAlignment="1">
      <alignment/>
    </xf>
    <xf numFmtId="2" fontId="9" fillId="0" borderId="58" xfId="0" applyNumberFormat="1" applyFont="1" applyBorder="1" applyAlignment="1">
      <alignment/>
    </xf>
    <xf numFmtId="189" fontId="8" fillId="0" borderId="23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9" fontId="8" fillId="0" borderId="39" xfId="0" applyNumberFormat="1" applyFont="1" applyBorder="1" applyAlignment="1">
      <alignment/>
    </xf>
    <xf numFmtId="2" fontId="8" fillId="0" borderId="18" xfId="0" applyNumberFormat="1" applyFont="1" applyBorder="1" applyAlignment="1">
      <alignment horizontal="right"/>
    </xf>
    <xf numFmtId="0" fontId="8" fillId="0" borderId="63" xfId="0" applyFont="1" applyBorder="1" applyAlignment="1">
      <alignment horizontal="left" indent="1"/>
    </xf>
    <xf numFmtId="0" fontId="9" fillId="0" borderId="64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2" fontId="9" fillId="0" borderId="62" xfId="0" applyNumberFormat="1" applyFont="1" applyBorder="1" applyAlignment="1">
      <alignment/>
    </xf>
    <xf numFmtId="2" fontId="8" fillId="0" borderId="17" xfId="0" applyNumberFormat="1" applyFont="1" applyBorder="1" applyAlignment="1">
      <alignment horizontal="right"/>
    </xf>
    <xf numFmtId="188" fontId="8" fillId="0" borderId="44" xfId="0" applyNumberFormat="1" applyFont="1" applyBorder="1" applyAlignment="1">
      <alignment horizontal="centerContinuous"/>
    </xf>
    <xf numFmtId="0" fontId="8" fillId="0" borderId="47" xfId="0" applyFont="1" applyBorder="1" applyAlignment="1">
      <alignment horizontal="left" indent="1"/>
    </xf>
    <xf numFmtId="2" fontId="8" fillId="0" borderId="62" xfId="0" applyNumberFormat="1" applyFont="1" applyBorder="1" applyAlignment="1">
      <alignment horizontal="right"/>
    </xf>
    <xf numFmtId="0" fontId="8" fillId="0" borderId="59" xfId="0" applyFont="1" applyBorder="1" applyAlignment="1">
      <alignment horizontal="centerContinuous"/>
    </xf>
    <xf numFmtId="0" fontId="9" fillId="0" borderId="59" xfId="0" applyFont="1" applyBorder="1" applyAlignment="1">
      <alignment/>
    </xf>
    <xf numFmtId="0" fontId="8" fillId="0" borderId="55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6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indent="1"/>
    </xf>
    <xf numFmtId="189" fontId="2" fillId="0" borderId="47" xfId="0" applyNumberFormat="1" applyFont="1" applyBorder="1" applyAlignment="1">
      <alignment/>
    </xf>
    <xf numFmtId="4" fontId="2" fillId="0" borderId="45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indent="1"/>
    </xf>
    <xf numFmtId="189" fontId="2" fillId="0" borderId="47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189" fontId="2" fillId="0" borderId="22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49" fontId="2" fillId="0" borderId="60" xfId="0" applyNumberFormat="1" applyFont="1" applyBorder="1" applyAlignment="1">
      <alignment horizontal="center"/>
    </xf>
    <xf numFmtId="0" fontId="2" fillId="0" borderId="61" xfId="0" applyFont="1" applyBorder="1" applyAlignment="1">
      <alignment horizontal="left" indent="1"/>
    </xf>
    <xf numFmtId="189" fontId="2" fillId="0" borderId="61" xfId="0" applyNumberFormat="1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 indent="1"/>
    </xf>
    <xf numFmtId="189" fontId="1" fillId="0" borderId="66" xfId="0" applyNumberFormat="1" applyFont="1" applyBorder="1" applyAlignment="1">
      <alignment/>
    </xf>
    <xf numFmtId="4" fontId="1" fillId="0" borderId="58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3" fillId="0" borderId="43" xfId="0" applyFont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3" fontId="3" fillId="0" borderId="25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3" fontId="3" fillId="0" borderId="2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7" xfId="0" applyFont="1" applyBorder="1" applyAlignment="1">
      <alignment horizontal="left" indent="1"/>
    </xf>
    <xf numFmtId="4" fontId="2" fillId="0" borderId="67" xfId="0" applyNumberFormat="1" applyFont="1" applyBorder="1" applyAlignment="1">
      <alignment horizontal="right"/>
    </xf>
    <xf numFmtId="0" fontId="3" fillId="0" borderId="47" xfId="0" applyFont="1" applyBorder="1" applyAlignment="1">
      <alignment horizontal="left" indent="1"/>
    </xf>
    <xf numFmtId="0" fontId="2" fillId="0" borderId="29" xfId="0" applyFont="1" applyBorder="1" applyAlignment="1">
      <alignment horizontal="center"/>
    </xf>
    <xf numFmtId="0" fontId="1" fillId="0" borderId="68" xfId="0" applyFont="1" applyBorder="1" applyAlignment="1">
      <alignment horizontal="left" indent="1"/>
    </xf>
    <xf numFmtId="3" fontId="2" fillId="0" borderId="69" xfId="0" applyNumberFormat="1" applyFont="1" applyBorder="1" applyAlignment="1">
      <alignment/>
    </xf>
    <xf numFmtId="4" fontId="2" fillId="0" borderId="38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4" fontId="2" fillId="0" borderId="70" xfId="0" applyNumberFormat="1" applyFont="1" applyBorder="1" applyAlignment="1">
      <alignment horizontal="right"/>
    </xf>
    <xf numFmtId="3" fontId="2" fillId="0" borderId="61" xfId="0" applyNumberFormat="1" applyFont="1" applyBorder="1" applyAlignment="1">
      <alignment/>
    </xf>
    <xf numFmtId="4" fontId="2" fillId="0" borderId="71" xfId="0" applyNumberFormat="1" applyFont="1" applyBorder="1" applyAlignment="1">
      <alignment horizontal="right"/>
    </xf>
    <xf numFmtId="189" fontId="8" fillId="0" borderId="25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189" fontId="8" fillId="0" borderId="22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189" fontId="9" fillId="0" borderId="57" xfId="0" applyNumberFormat="1" applyFont="1" applyFill="1" applyBorder="1" applyAlignment="1">
      <alignment/>
    </xf>
    <xf numFmtId="3" fontId="3" fillId="0" borderId="23" xfId="44" applyNumberFormat="1" applyFont="1" applyFill="1" applyBorder="1" applyAlignment="1">
      <alignment horizontal="center"/>
      <protection/>
    </xf>
    <xf numFmtId="3" fontId="3" fillId="0" borderId="23" xfId="44" applyNumberFormat="1" applyFont="1" applyFill="1" applyBorder="1" applyAlignment="1">
      <alignment horizontal="right"/>
      <protection/>
    </xf>
    <xf numFmtId="3" fontId="3" fillId="0" borderId="18" xfId="44" applyNumberFormat="1" applyFont="1" applyFill="1" applyBorder="1" applyAlignment="1">
      <alignment horizontal="right"/>
      <protection/>
    </xf>
    <xf numFmtId="3" fontId="3" fillId="0" borderId="34" xfId="44" applyNumberFormat="1" applyFont="1" applyFill="1" applyBorder="1" applyAlignment="1">
      <alignment horizontal="center"/>
      <protection/>
    </xf>
    <xf numFmtId="3" fontId="3" fillId="0" borderId="34" xfId="44" applyNumberFormat="1" applyFont="1" applyFill="1" applyBorder="1" applyAlignment="1">
      <alignment horizontal="right"/>
      <protection/>
    </xf>
    <xf numFmtId="3" fontId="3" fillId="0" borderId="16" xfId="44" applyNumberFormat="1" applyFont="1" applyFill="1" applyBorder="1" applyAlignment="1">
      <alignment horizontal="right"/>
      <protection/>
    </xf>
    <xf numFmtId="3" fontId="4" fillId="0" borderId="72" xfId="44" applyNumberFormat="1" applyFont="1" applyFill="1" applyBorder="1" applyAlignment="1">
      <alignment horizontal="center"/>
      <protection/>
    </xf>
    <xf numFmtId="3" fontId="4" fillId="0" borderId="27" xfId="44" applyNumberFormat="1" applyFont="1" applyFill="1" applyBorder="1" applyAlignment="1">
      <alignment horizontal="center"/>
      <protection/>
    </xf>
    <xf numFmtId="3" fontId="4" fillId="0" borderId="72" xfId="44" applyNumberFormat="1" applyFont="1" applyFill="1" applyBorder="1" applyAlignment="1">
      <alignment horizontal="right"/>
      <protection/>
    </xf>
    <xf numFmtId="3" fontId="4" fillId="0" borderId="11" xfId="44" applyNumberFormat="1" applyFont="1" applyFill="1" applyBorder="1" applyAlignment="1">
      <alignment horizontal="right"/>
      <protection/>
    </xf>
    <xf numFmtId="189" fontId="2" fillId="0" borderId="47" xfId="0" applyNumberFormat="1" applyFont="1" applyFill="1" applyBorder="1" applyAlignment="1">
      <alignment/>
    </xf>
    <xf numFmtId="4" fontId="2" fillId="0" borderId="67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/>
    </xf>
    <xf numFmtId="189" fontId="1" fillId="0" borderId="30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 horizontal="right"/>
    </xf>
    <xf numFmtId="0" fontId="60" fillId="0" borderId="0" xfId="47">
      <alignment/>
      <protection/>
    </xf>
    <xf numFmtId="3" fontId="3" fillId="0" borderId="0" xfId="0" applyNumberFormat="1" applyFont="1" applyAlignment="1">
      <alignment/>
    </xf>
    <xf numFmtId="0" fontId="60" fillId="0" borderId="0" xfId="47">
      <alignment/>
      <protection/>
    </xf>
    <xf numFmtId="0" fontId="70" fillId="0" borderId="0" xfId="47" applyFont="1">
      <alignment/>
      <protection/>
    </xf>
    <xf numFmtId="3" fontId="60" fillId="0" borderId="0" xfId="47" applyNumberFormat="1">
      <alignment/>
      <protection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0" fillId="0" borderId="0" xfId="47">
      <alignment/>
      <protection/>
    </xf>
    <xf numFmtId="0" fontId="70" fillId="0" borderId="0" xfId="47" applyFont="1">
      <alignment/>
      <protection/>
    </xf>
    <xf numFmtId="0" fontId="71" fillId="0" borderId="0" xfId="47" applyFont="1" applyAlignment="1">
      <alignment horizontal="center"/>
      <protection/>
    </xf>
    <xf numFmtId="0" fontId="60" fillId="0" borderId="0" xfId="47">
      <alignment/>
      <protection/>
    </xf>
    <xf numFmtId="0" fontId="60" fillId="0" borderId="0" xfId="47">
      <alignment/>
      <protection/>
    </xf>
    <xf numFmtId="0" fontId="70" fillId="0" borderId="0" xfId="47" applyFont="1">
      <alignment/>
      <protection/>
    </xf>
    <xf numFmtId="0" fontId="2" fillId="0" borderId="47" xfId="0" applyFont="1" applyBorder="1" applyAlignment="1">
      <alignment horizontal="left" wrapText="1" indent="1"/>
    </xf>
    <xf numFmtId="0" fontId="60" fillId="0" borderId="0" xfId="47">
      <alignment/>
      <protection/>
    </xf>
    <xf numFmtId="0" fontId="70" fillId="0" borderId="0" xfId="47" applyFont="1">
      <alignment/>
      <protection/>
    </xf>
    <xf numFmtId="0" fontId="71" fillId="0" borderId="0" xfId="47" applyFont="1" applyAlignment="1">
      <alignment horizontal="center"/>
      <protection/>
    </xf>
    <xf numFmtId="4" fontId="26" fillId="0" borderId="67" xfId="0" applyNumberFormat="1" applyFont="1" applyBorder="1" applyAlignment="1">
      <alignment horizontal="right"/>
    </xf>
    <xf numFmtId="0" fontId="17" fillId="0" borderId="34" xfId="45" applyFont="1" applyBorder="1" applyAlignment="1">
      <alignment horizontal="center" vertical="center" wrapText="1"/>
      <protection/>
    </xf>
    <xf numFmtId="2" fontId="8" fillId="0" borderId="26" xfId="45" applyNumberFormat="1" applyFont="1" applyBorder="1" applyAlignment="1">
      <alignment horizontal="center"/>
      <protection/>
    </xf>
    <xf numFmtId="2" fontId="17" fillId="33" borderId="23" xfId="45" applyNumberFormat="1" applyFont="1" applyFill="1" applyBorder="1" applyAlignment="1">
      <alignment horizontal="center" wrapText="1"/>
      <protection/>
    </xf>
    <xf numFmtId="2" fontId="17" fillId="33" borderId="47" xfId="45" applyNumberFormat="1" applyFont="1" applyFill="1" applyBorder="1" applyAlignment="1">
      <alignment horizontal="center" wrapText="1"/>
      <protection/>
    </xf>
    <xf numFmtId="1" fontId="17" fillId="33" borderId="30" xfId="45" applyNumberFormat="1" applyFont="1" applyFill="1" applyBorder="1" applyAlignment="1">
      <alignment horizontal="center" wrapText="1"/>
      <protection/>
    </xf>
    <xf numFmtId="0" fontId="60" fillId="0" borderId="0" xfId="47">
      <alignment/>
      <protection/>
    </xf>
    <xf numFmtId="0" fontId="70" fillId="0" borderId="0" xfId="47" applyFont="1">
      <alignment/>
      <protection/>
    </xf>
    <xf numFmtId="0" fontId="60" fillId="0" borderId="0" xfId="47">
      <alignment/>
      <protection/>
    </xf>
    <xf numFmtId="0" fontId="70" fillId="0" borderId="0" xfId="47" applyFont="1">
      <alignment/>
      <protection/>
    </xf>
    <xf numFmtId="0" fontId="72" fillId="0" borderId="0" xfId="47" applyFont="1" applyAlignment="1">
      <alignment horizontal="center"/>
      <protection/>
    </xf>
    <xf numFmtId="0" fontId="60" fillId="0" borderId="0" xfId="47">
      <alignment/>
      <protection/>
    </xf>
    <xf numFmtId="0" fontId="70" fillId="0" borderId="0" xfId="47" applyFont="1" applyAlignment="1">
      <alignment horizontal="center"/>
      <protection/>
    </xf>
    <xf numFmtId="0" fontId="70" fillId="0" borderId="0" xfId="47" applyFont="1">
      <alignment/>
      <protection/>
    </xf>
    <xf numFmtId="0" fontId="72" fillId="0" borderId="0" xfId="47" applyFont="1" applyAlignment="1">
      <alignment horizontal="center"/>
      <protection/>
    </xf>
    <xf numFmtId="0" fontId="71" fillId="0" borderId="0" xfId="47" applyFont="1" applyAlignment="1">
      <alignment horizontal="center"/>
      <protection/>
    </xf>
    <xf numFmtId="189" fontId="8" fillId="0" borderId="22" xfId="0" applyNumberFormat="1" applyFont="1" applyBorder="1" applyAlignment="1">
      <alignment wrapText="1"/>
    </xf>
    <xf numFmtId="4" fontId="26" fillId="0" borderId="49" xfId="0" applyNumberFormat="1" applyFont="1" applyBorder="1" applyAlignment="1">
      <alignment horizontal="right"/>
    </xf>
    <xf numFmtId="3" fontId="3" fillId="0" borderId="61" xfId="0" applyNumberFormat="1" applyFont="1" applyBorder="1" applyAlignment="1">
      <alignment/>
    </xf>
    <xf numFmtId="2" fontId="9" fillId="0" borderId="74" xfId="0" applyNumberFormat="1" applyFont="1" applyBorder="1" applyAlignment="1">
      <alignment/>
    </xf>
    <xf numFmtId="0" fontId="23" fillId="0" borderId="75" xfId="46" applyFont="1" applyBorder="1" applyAlignment="1">
      <alignment horizontal="center" vertical="center" wrapText="1"/>
      <protection/>
    </xf>
    <xf numFmtId="0" fontId="24" fillId="0" borderId="69" xfId="46" applyFont="1" applyBorder="1" applyAlignment="1">
      <alignment horizontal="center" vertical="center" wrapText="1"/>
      <protection/>
    </xf>
    <xf numFmtId="0" fontId="23" fillId="0" borderId="76" xfId="46" applyFont="1" applyBorder="1" applyAlignment="1">
      <alignment horizontal="center" vertical="center" wrapText="1"/>
      <protection/>
    </xf>
    <xf numFmtId="0" fontId="12" fillId="0" borderId="12" xfId="46" applyFont="1" applyBorder="1" applyAlignment="1">
      <alignment horizontal="center" wrapText="1"/>
      <protection/>
    </xf>
    <xf numFmtId="3" fontId="11" fillId="0" borderId="22" xfId="46" applyNumberFormat="1" applyFont="1" applyBorder="1" applyAlignment="1">
      <alignment horizontal="center" wrapText="1"/>
      <protection/>
    </xf>
    <xf numFmtId="2" fontId="11" fillId="0" borderId="22" xfId="46" applyNumberFormat="1" applyFont="1" applyBorder="1" applyAlignment="1">
      <alignment horizontal="center" wrapText="1"/>
      <protection/>
    </xf>
    <xf numFmtId="191" fontId="11" fillId="0" borderId="22" xfId="46" applyNumberFormat="1" applyFont="1" applyBorder="1" applyAlignment="1">
      <alignment horizontal="center" wrapText="1"/>
      <protection/>
    </xf>
    <xf numFmtId="0" fontId="11" fillId="0" borderId="22" xfId="46" applyFont="1" applyBorder="1" applyAlignment="1">
      <alignment horizontal="center" wrapText="1"/>
      <protection/>
    </xf>
    <xf numFmtId="3" fontId="11" fillId="0" borderId="18" xfId="46" applyNumberFormat="1" applyFont="1" applyBorder="1" applyAlignment="1">
      <alignment horizontal="center" wrapText="1"/>
      <protection/>
    </xf>
    <xf numFmtId="0" fontId="12" fillId="0" borderId="44" xfId="46" applyFont="1" applyBorder="1" applyAlignment="1">
      <alignment horizontal="center" wrapText="1"/>
      <protection/>
    </xf>
    <xf numFmtId="3" fontId="11" fillId="0" borderId="39" xfId="46" applyNumberFormat="1" applyFont="1" applyBorder="1" applyAlignment="1">
      <alignment horizontal="center" wrapText="1"/>
      <protection/>
    </xf>
    <xf numFmtId="2" fontId="11" fillId="0" borderId="39" xfId="46" applyNumberFormat="1" applyFont="1" applyBorder="1" applyAlignment="1">
      <alignment horizontal="center" wrapText="1"/>
      <protection/>
    </xf>
    <xf numFmtId="191" fontId="11" fillId="0" borderId="39" xfId="46" applyNumberFormat="1" applyFont="1" applyBorder="1" applyAlignment="1">
      <alignment horizontal="center" wrapText="1"/>
      <protection/>
    </xf>
    <xf numFmtId="0" fontId="11" fillId="0" borderId="39" xfId="46" applyFont="1" applyBorder="1" applyAlignment="1">
      <alignment horizontal="center" wrapText="1"/>
      <protection/>
    </xf>
    <xf numFmtId="3" fontId="11" fillId="0" borderId="45" xfId="46" applyNumberFormat="1" applyFont="1" applyBorder="1" applyAlignment="1">
      <alignment horizontal="center" wrapText="1"/>
      <protection/>
    </xf>
    <xf numFmtId="3" fontId="8" fillId="0" borderId="22" xfId="46" applyNumberFormat="1" applyFont="1" applyBorder="1" applyAlignment="1">
      <alignment horizontal="center"/>
      <protection/>
    </xf>
    <xf numFmtId="2" fontId="8" fillId="0" borderId="22" xfId="46" applyNumberFormat="1" applyFont="1" applyBorder="1" applyAlignment="1">
      <alignment horizontal="center"/>
      <protection/>
    </xf>
    <xf numFmtId="192" fontId="8" fillId="0" borderId="22" xfId="46" applyNumberFormat="1" applyFont="1" applyBorder="1" applyAlignment="1">
      <alignment horizontal="center"/>
      <protection/>
    </xf>
    <xf numFmtId="4" fontId="8" fillId="0" borderId="22" xfId="46" applyNumberFormat="1" applyFont="1" applyBorder="1" applyAlignment="1">
      <alignment horizontal="center"/>
      <protection/>
    </xf>
    <xf numFmtId="3" fontId="8" fillId="0" borderId="18" xfId="46" applyNumberFormat="1" applyFont="1" applyBorder="1" applyAlignment="1">
      <alignment horizontal="center"/>
      <protection/>
    </xf>
    <xf numFmtId="0" fontId="12" fillId="0" borderId="77" xfId="46" applyFont="1" applyBorder="1" applyAlignment="1">
      <alignment horizontal="center" wrapText="1"/>
      <protection/>
    </xf>
    <xf numFmtId="3" fontId="8" fillId="0" borderId="78" xfId="46" applyNumberFormat="1" applyFont="1" applyBorder="1" applyAlignment="1">
      <alignment horizontal="center"/>
      <protection/>
    </xf>
    <xf numFmtId="2" fontId="8" fillId="0" borderId="78" xfId="46" applyNumberFormat="1" applyFont="1" applyBorder="1" applyAlignment="1">
      <alignment horizontal="center"/>
      <protection/>
    </xf>
    <xf numFmtId="192" fontId="8" fillId="0" borderId="78" xfId="46" applyNumberFormat="1" applyFont="1" applyBorder="1" applyAlignment="1">
      <alignment horizontal="center"/>
      <protection/>
    </xf>
    <xf numFmtId="4" fontId="8" fillId="0" borderId="78" xfId="46" applyNumberFormat="1" applyFont="1" applyBorder="1" applyAlignment="1">
      <alignment horizontal="center"/>
      <protection/>
    </xf>
    <xf numFmtId="3" fontId="8" fillId="0" borderId="79" xfId="46" applyNumberFormat="1" applyFont="1" applyBorder="1" applyAlignment="1">
      <alignment horizontal="center"/>
      <protection/>
    </xf>
    <xf numFmtId="0" fontId="12" fillId="0" borderId="80" xfId="46" applyFont="1" applyBorder="1" applyAlignment="1">
      <alignment horizontal="center" wrapText="1"/>
      <protection/>
    </xf>
    <xf numFmtId="3" fontId="8" fillId="0" borderId="81" xfId="46" applyNumberFormat="1" applyFont="1" applyBorder="1" applyAlignment="1">
      <alignment horizontal="center"/>
      <protection/>
    </xf>
    <xf numFmtId="2" fontId="8" fillId="0" borderId="81" xfId="46" applyNumberFormat="1" applyFont="1" applyBorder="1" applyAlignment="1">
      <alignment horizontal="center"/>
      <protection/>
    </xf>
    <xf numFmtId="192" fontId="8" fillId="0" borderId="81" xfId="46" applyNumberFormat="1" applyFont="1" applyBorder="1" applyAlignment="1">
      <alignment horizontal="center"/>
      <protection/>
    </xf>
    <xf numFmtId="4" fontId="8" fillId="0" borderId="81" xfId="46" applyNumberFormat="1" applyFont="1" applyBorder="1" applyAlignment="1">
      <alignment horizontal="center"/>
      <protection/>
    </xf>
    <xf numFmtId="3" fontId="8" fillId="0" borderId="74" xfId="46" applyNumberFormat="1" applyFont="1" applyBorder="1" applyAlignment="1">
      <alignment horizontal="center"/>
      <protection/>
    </xf>
    <xf numFmtId="0" fontId="11" fillId="0" borderId="0" xfId="46" applyFont="1" applyAlignment="1">
      <alignment wrapText="1"/>
      <protection/>
    </xf>
    <xf numFmtId="0" fontId="14" fillId="0" borderId="0" xfId="46">
      <alignment/>
      <protection/>
    </xf>
    <xf numFmtId="0" fontId="73" fillId="34" borderId="12" xfId="46" applyFont="1" applyFill="1" applyBorder="1" applyAlignment="1">
      <alignment horizontal="center" wrapText="1"/>
      <protection/>
    </xf>
    <xf numFmtId="3" fontId="74" fillId="34" borderId="22" xfId="46" applyNumberFormat="1" applyFont="1" applyFill="1" applyBorder="1" applyAlignment="1">
      <alignment horizontal="center" wrapText="1"/>
      <protection/>
    </xf>
    <xf numFmtId="2" fontId="74" fillId="34" borderId="22" xfId="46" applyNumberFormat="1" applyFont="1" applyFill="1" applyBorder="1" applyAlignment="1">
      <alignment horizontal="center" wrapText="1"/>
      <protection/>
    </xf>
    <xf numFmtId="191" fontId="74" fillId="34" borderId="22" xfId="46" applyNumberFormat="1" applyFont="1" applyFill="1" applyBorder="1" applyAlignment="1">
      <alignment horizontal="center" wrapText="1"/>
      <protection/>
    </xf>
    <xf numFmtId="0" fontId="74" fillId="34" borderId="22" xfId="46" applyFont="1" applyFill="1" applyBorder="1" applyAlignment="1">
      <alignment horizontal="center" wrapText="1"/>
      <protection/>
    </xf>
    <xf numFmtId="3" fontId="74" fillId="34" borderId="18" xfId="46" applyNumberFormat="1" applyFont="1" applyFill="1" applyBorder="1" applyAlignment="1">
      <alignment horizontal="center" wrapText="1"/>
      <protection/>
    </xf>
    <xf numFmtId="0" fontId="73" fillId="35" borderId="12" xfId="46" applyFont="1" applyFill="1" applyBorder="1" applyAlignment="1">
      <alignment horizontal="center" wrapText="1"/>
      <protection/>
    </xf>
    <xf numFmtId="3" fontId="74" fillId="35" borderId="22" xfId="46" applyNumberFormat="1" applyFont="1" applyFill="1" applyBorder="1" applyAlignment="1">
      <alignment horizontal="center" wrapText="1"/>
      <protection/>
    </xf>
    <xf numFmtId="2" fontId="74" fillId="35" borderId="22" xfId="46" applyNumberFormat="1" applyFont="1" applyFill="1" applyBorder="1" applyAlignment="1">
      <alignment horizontal="center" wrapText="1"/>
      <protection/>
    </xf>
    <xf numFmtId="191" fontId="74" fillId="35" borderId="22" xfId="46" applyNumberFormat="1" applyFont="1" applyFill="1" applyBorder="1" applyAlignment="1">
      <alignment horizontal="center" wrapText="1"/>
      <protection/>
    </xf>
    <xf numFmtId="0" fontId="74" fillId="35" borderId="22" xfId="46" applyFont="1" applyFill="1" applyBorder="1" applyAlignment="1">
      <alignment horizontal="center" wrapText="1"/>
      <protection/>
    </xf>
    <xf numFmtId="3" fontId="74" fillId="35" borderId="18" xfId="46" applyNumberFormat="1" applyFont="1" applyFill="1" applyBorder="1" applyAlignment="1">
      <alignment horizontal="center" wrapText="1"/>
      <protection/>
    </xf>
    <xf numFmtId="0" fontId="73" fillId="35" borderId="12" xfId="46" applyFont="1" applyFill="1" applyBorder="1" applyAlignment="1">
      <alignment horizontal="center"/>
      <protection/>
    </xf>
    <xf numFmtId="3" fontId="74" fillId="35" borderId="22" xfId="46" applyNumberFormat="1" applyFont="1" applyFill="1" applyBorder="1" applyAlignment="1">
      <alignment horizontal="center"/>
      <protection/>
    </xf>
    <xf numFmtId="2" fontId="74" fillId="35" borderId="22" xfId="46" applyNumberFormat="1" applyFont="1" applyFill="1" applyBorder="1" applyAlignment="1">
      <alignment horizontal="center"/>
      <protection/>
    </xf>
    <xf numFmtId="191" fontId="74" fillId="35" borderId="22" xfId="46" applyNumberFormat="1" applyFont="1" applyFill="1" applyBorder="1" applyAlignment="1">
      <alignment horizontal="center"/>
      <protection/>
    </xf>
    <xf numFmtId="0" fontId="74" fillId="35" borderId="22" xfId="46" applyFont="1" applyFill="1" applyBorder="1" applyAlignment="1">
      <alignment horizontal="center"/>
      <protection/>
    </xf>
    <xf numFmtId="0" fontId="74" fillId="35" borderId="18" xfId="46" applyFont="1" applyFill="1" applyBorder="1" applyAlignment="1">
      <alignment horizontal="center"/>
      <protection/>
    </xf>
    <xf numFmtId="0" fontId="4" fillId="0" borderId="8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" fillId="0" borderId="8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49" fontId="4" fillId="0" borderId="8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87" xfId="0" applyNumberFormat="1" applyFont="1" applyBorder="1" applyAlignment="1">
      <alignment horizontal="center" vertical="center"/>
    </xf>
    <xf numFmtId="0" fontId="70" fillId="0" borderId="0" xfId="47" applyFont="1" applyAlignment="1">
      <alignment horizontal="center"/>
      <protection/>
    </xf>
    <xf numFmtId="0" fontId="60" fillId="0" borderId="0" xfId="47" applyAlignment="1">
      <alignment horizontal="center"/>
      <protection/>
    </xf>
    <xf numFmtId="0" fontId="1" fillId="0" borderId="0" xfId="0" applyFont="1" applyAlignment="1">
      <alignment horizont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8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1" fillId="0" borderId="7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9" xfId="44" applyFont="1" applyBorder="1" applyAlignment="1">
      <alignment horizontal="center" vertical="center"/>
      <protection/>
    </xf>
    <xf numFmtId="0" fontId="7" fillId="0" borderId="69" xfId="44" applyBorder="1" applyAlignment="1">
      <alignment horizontal="center" vertical="center"/>
      <protection/>
    </xf>
    <xf numFmtId="0" fontId="7" fillId="0" borderId="22" xfId="44" applyBorder="1" applyAlignment="1">
      <alignment horizontal="center" vertical="center"/>
      <protection/>
    </xf>
    <xf numFmtId="2" fontId="4" fillId="0" borderId="52" xfId="44" applyNumberFormat="1" applyFont="1" applyBorder="1" applyAlignment="1">
      <alignment horizontal="center" vertical="center" wrapText="1"/>
      <protection/>
    </xf>
    <xf numFmtId="0" fontId="7" fillId="0" borderId="31" xfId="44" applyBorder="1" applyAlignment="1">
      <alignment horizontal="center" vertical="center" wrapText="1"/>
      <protection/>
    </xf>
    <xf numFmtId="0" fontId="4" fillId="0" borderId="55" xfId="0" applyFont="1" applyBorder="1" applyAlignment="1">
      <alignment horizontal="left" indent="1"/>
    </xf>
    <xf numFmtId="0" fontId="4" fillId="0" borderId="56" xfId="0" applyFont="1" applyBorder="1" applyAlignment="1">
      <alignment horizontal="left" indent="1"/>
    </xf>
    <xf numFmtId="0" fontId="1" fillId="0" borderId="0" xfId="44" applyFont="1" applyAlignment="1">
      <alignment horizontal="center"/>
      <protection/>
    </xf>
    <xf numFmtId="0" fontId="4" fillId="0" borderId="86" xfId="44" applyFont="1" applyBorder="1" applyAlignment="1">
      <alignment horizontal="center" vertical="center" wrapText="1"/>
      <protection/>
    </xf>
    <xf numFmtId="0" fontId="4" fillId="0" borderId="77" xfId="44" applyFont="1" applyBorder="1" applyAlignment="1">
      <alignment horizontal="center" vertical="center" wrapText="1"/>
      <protection/>
    </xf>
    <xf numFmtId="0" fontId="4" fillId="0" borderId="87" xfId="44" applyFont="1" applyBorder="1" applyAlignment="1">
      <alignment horizontal="center" vertical="center" wrapText="1"/>
      <protection/>
    </xf>
    <xf numFmtId="0" fontId="9" fillId="0" borderId="39" xfId="44" applyFont="1" applyBorder="1" applyAlignment="1">
      <alignment horizontal="center" vertical="center" wrapText="1"/>
      <protection/>
    </xf>
    <xf numFmtId="0" fontId="7" fillId="0" borderId="88" xfId="44" applyFont="1" applyBorder="1" applyAlignment="1">
      <alignment horizontal="center" vertical="center" wrapText="1"/>
      <protection/>
    </xf>
    <xf numFmtId="0" fontId="4" fillId="0" borderId="36" xfId="44" applyFont="1" applyBorder="1" applyAlignment="1">
      <alignment horizontal="center"/>
      <protection/>
    </xf>
    <xf numFmtId="0" fontId="4" fillId="0" borderId="59" xfId="44" applyFont="1" applyBorder="1" applyAlignment="1">
      <alignment horizontal="center"/>
      <protection/>
    </xf>
    <xf numFmtId="0" fontId="4" fillId="0" borderId="90" xfId="44" applyFont="1" applyBorder="1" applyAlignment="1">
      <alignment horizontal="center"/>
      <protection/>
    </xf>
    <xf numFmtId="0" fontId="4" fillId="0" borderId="39" xfId="44" applyFont="1" applyBorder="1" applyAlignment="1">
      <alignment horizontal="center" textRotation="90" shrinkToFit="1"/>
      <protection/>
    </xf>
    <xf numFmtId="0" fontId="4" fillId="0" borderId="88" xfId="44" applyFont="1" applyBorder="1" applyAlignment="1">
      <alignment horizontal="center" textRotation="90" shrinkToFit="1"/>
      <protection/>
    </xf>
    <xf numFmtId="0" fontId="4" fillId="0" borderId="92" xfId="44" applyFont="1" applyBorder="1" applyAlignment="1">
      <alignment horizontal="center"/>
      <protection/>
    </xf>
    <xf numFmtId="0" fontId="4" fillId="0" borderId="45" xfId="44" applyFont="1" applyBorder="1" applyAlignment="1">
      <alignment horizontal="center" textRotation="90" shrinkToFit="1"/>
      <protection/>
    </xf>
    <xf numFmtId="0" fontId="4" fillId="0" borderId="53" xfId="44" applyFont="1" applyBorder="1" applyAlignment="1">
      <alignment horizontal="center" textRotation="90" shrinkToFit="1"/>
      <protection/>
    </xf>
    <xf numFmtId="0" fontId="4" fillId="0" borderId="86" xfId="44" applyFont="1" applyBorder="1" applyAlignment="1">
      <alignment horizontal="center" vertical="center"/>
      <protection/>
    </xf>
    <xf numFmtId="0" fontId="4" fillId="0" borderId="77" xfId="44" applyFont="1" applyBorder="1" applyAlignment="1">
      <alignment horizontal="center" vertical="center"/>
      <protection/>
    </xf>
    <xf numFmtId="0" fontId="4" fillId="0" borderId="87" xfId="44" applyFont="1" applyBorder="1" applyAlignment="1">
      <alignment horizontal="center" vertical="center"/>
      <protection/>
    </xf>
    <xf numFmtId="0" fontId="2" fillId="0" borderId="93" xfId="0" applyFont="1" applyBorder="1" applyAlignment="1">
      <alignment horizontal="left" indent="4"/>
    </xf>
    <xf numFmtId="0" fontId="15" fillId="0" borderId="94" xfId="0" applyFont="1" applyBorder="1" applyAlignment="1">
      <alignment horizontal="left" indent="4"/>
    </xf>
    <xf numFmtId="0" fontId="2" fillId="0" borderId="95" xfId="0" applyFont="1" applyBorder="1" applyAlignment="1">
      <alignment horizontal="left" indent="4"/>
    </xf>
    <xf numFmtId="0" fontId="15" fillId="0" borderId="89" xfId="0" applyFont="1" applyBorder="1" applyAlignment="1">
      <alignment horizontal="left" indent="4"/>
    </xf>
    <xf numFmtId="0" fontId="2" fillId="0" borderId="32" xfId="0" applyFont="1" applyBorder="1" applyAlignment="1">
      <alignment horizontal="left" indent="4"/>
    </xf>
    <xf numFmtId="0" fontId="15" fillId="0" borderId="21" xfId="0" applyFont="1" applyBorder="1" applyAlignment="1">
      <alignment horizontal="left" indent="4"/>
    </xf>
    <xf numFmtId="0" fontId="1" fillId="0" borderId="39" xfId="45" applyFont="1" applyBorder="1" applyAlignment="1">
      <alignment horizontal="center" vertical="center" wrapText="1"/>
      <protection/>
    </xf>
    <xf numFmtId="0" fontId="15" fillId="0" borderId="88" xfId="45" applyFont="1" applyBorder="1" applyAlignment="1">
      <alignment vertical="center" wrapText="1"/>
      <protection/>
    </xf>
    <xf numFmtId="49" fontId="1" fillId="0" borderId="67" xfId="45" applyNumberFormat="1" applyFont="1" applyBorder="1" applyAlignment="1">
      <alignment horizontal="center" wrapText="1"/>
      <protection/>
    </xf>
    <xf numFmtId="0" fontId="15" fillId="0" borderId="96" xfId="45" applyFont="1" applyBorder="1" applyAlignment="1">
      <alignment horizontal="center" wrapText="1"/>
      <protection/>
    </xf>
    <xf numFmtId="0" fontId="16" fillId="0" borderId="83" xfId="45" applyFont="1" applyBorder="1" applyAlignment="1">
      <alignment horizontal="center" vertical="center" wrapText="1"/>
      <protection/>
    </xf>
    <xf numFmtId="0" fontId="16" fillId="0" borderId="0" xfId="45" applyFont="1" applyBorder="1" applyAlignment="1">
      <alignment horizontal="center" vertical="center" wrapText="1"/>
      <protection/>
    </xf>
    <xf numFmtId="0" fontId="17" fillId="0" borderId="75" xfId="45" applyFont="1" applyBorder="1" applyAlignment="1">
      <alignment horizontal="center" vertical="center" wrapText="1"/>
      <protection/>
    </xf>
    <xf numFmtId="0" fontId="17" fillId="0" borderId="12" xfId="45" applyFont="1" applyBorder="1" applyAlignment="1">
      <alignment horizontal="center" vertical="center" wrapText="1"/>
      <protection/>
    </xf>
    <xf numFmtId="0" fontId="17" fillId="0" borderId="91" xfId="45" applyFont="1" applyBorder="1" applyAlignment="1">
      <alignment horizontal="center" vertical="center" wrapText="1"/>
      <protection/>
    </xf>
    <xf numFmtId="0" fontId="17" fillId="0" borderId="69" xfId="45" applyFont="1" applyBorder="1" applyAlignment="1">
      <alignment horizontal="center" vertical="center" wrapText="1"/>
      <protection/>
    </xf>
    <xf numFmtId="0" fontId="17" fillId="0" borderId="22" xfId="45" applyFont="1" applyBorder="1" applyAlignment="1">
      <alignment horizontal="center" vertical="center" wrapText="1"/>
      <protection/>
    </xf>
    <xf numFmtId="0" fontId="17" fillId="0" borderId="15" xfId="45" applyFont="1" applyBorder="1" applyAlignment="1">
      <alignment horizontal="center" vertical="center" wrapText="1"/>
      <protection/>
    </xf>
    <xf numFmtId="0" fontId="17" fillId="0" borderId="76" xfId="45" applyFont="1" applyBorder="1" applyAlignment="1">
      <alignment horizontal="center" vertical="center" wrapText="1"/>
      <protection/>
    </xf>
    <xf numFmtId="0" fontId="17" fillId="0" borderId="18" xfId="45" applyFont="1" applyBorder="1" applyAlignment="1">
      <alignment horizontal="center" vertical="center" wrapText="1"/>
      <protection/>
    </xf>
    <xf numFmtId="0" fontId="17" fillId="0" borderId="16" xfId="45" applyFont="1" applyBorder="1" applyAlignment="1">
      <alignment horizontal="center" vertical="center" wrapText="1"/>
      <protection/>
    </xf>
    <xf numFmtId="0" fontId="20" fillId="36" borderId="83" xfId="45" applyFont="1" applyFill="1" applyBorder="1" applyAlignment="1">
      <alignment horizontal="center" vertical="center" wrapText="1"/>
      <protection/>
    </xf>
    <xf numFmtId="0" fontId="20" fillId="36" borderId="0" xfId="45" applyFont="1" applyFill="1" applyBorder="1" applyAlignment="1">
      <alignment horizontal="center" vertical="center" wrapText="1"/>
      <protection/>
    </xf>
    <xf numFmtId="0" fontId="19" fillId="0" borderId="0" xfId="46" applyFont="1" applyAlignment="1">
      <alignment horizontal="center" wrapText="1"/>
      <protection/>
    </xf>
    <xf numFmtId="0" fontId="11" fillId="0" borderId="59" xfId="46" applyFont="1" applyBorder="1" applyAlignment="1">
      <alignment wrapText="1"/>
      <protection/>
    </xf>
    <xf numFmtId="0" fontId="17" fillId="0" borderId="39" xfId="45" applyFont="1" applyBorder="1" applyAlignment="1">
      <alignment horizontal="center" vertical="center" wrapText="1"/>
      <protection/>
    </xf>
    <xf numFmtId="0" fontId="17" fillId="0" borderId="78" xfId="45" applyFont="1" applyBorder="1" applyAlignment="1">
      <alignment horizontal="center" vertical="center" wrapText="1"/>
      <protection/>
    </xf>
    <xf numFmtId="0" fontId="17" fillId="0" borderId="88" xfId="45" applyFont="1" applyBorder="1" applyAlignment="1">
      <alignment horizontal="center" vertical="center" wrapText="1"/>
      <protection/>
    </xf>
    <xf numFmtId="0" fontId="16" fillId="0" borderId="0" xfId="45" applyFont="1" applyBorder="1" applyAlignment="1">
      <alignment horizontal="center" vertical="top" wrapText="1"/>
      <protection/>
    </xf>
    <xf numFmtId="0" fontId="17" fillId="0" borderId="52" xfId="45" applyFont="1" applyBorder="1" applyAlignment="1">
      <alignment horizontal="left" vertical="center" wrapText="1"/>
      <protection/>
    </xf>
    <xf numFmtId="0" fontId="17" fillId="0" borderId="79" xfId="45" applyFont="1" applyBorder="1" applyAlignment="1">
      <alignment horizontal="left" vertical="center" wrapText="1"/>
      <protection/>
    </xf>
    <xf numFmtId="0" fontId="17" fillId="0" borderId="53" xfId="45" applyFont="1" applyBorder="1" applyAlignment="1">
      <alignment horizontal="left" vertical="center" wrapText="1"/>
      <protection/>
    </xf>
    <xf numFmtId="0" fontId="17" fillId="0" borderId="47" xfId="45" applyFont="1" applyBorder="1" applyAlignment="1">
      <alignment horizontal="center" vertical="center" wrapText="1"/>
      <protection/>
    </xf>
    <xf numFmtId="0" fontId="17" fillId="0" borderId="97" xfId="45" applyFont="1" applyBorder="1" applyAlignment="1">
      <alignment horizontal="center" vertical="center" wrapText="1"/>
      <protection/>
    </xf>
    <xf numFmtId="0" fontId="17" fillId="0" borderId="65" xfId="45" applyFont="1" applyBorder="1" applyAlignment="1">
      <alignment horizontal="center" vertical="center" wrapText="1"/>
      <protection/>
    </xf>
    <xf numFmtId="0" fontId="17" fillId="0" borderId="45" xfId="45" applyFont="1" applyBorder="1" applyAlignment="1">
      <alignment horizontal="center" vertical="center" wrapText="1"/>
      <protection/>
    </xf>
    <xf numFmtId="0" fontId="17" fillId="0" borderId="79" xfId="45" applyFont="1" applyBorder="1" applyAlignment="1">
      <alignment horizontal="center" vertical="center" wrapText="1"/>
      <protection/>
    </xf>
    <xf numFmtId="0" fontId="17" fillId="0" borderId="53" xfId="45" applyFont="1" applyBorder="1" applyAlignment="1">
      <alignment horizontal="center" vertical="center" wrapText="1"/>
      <protection/>
    </xf>
    <xf numFmtId="0" fontId="17" fillId="0" borderId="98" xfId="45" applyFont="1" applyBorder="1" applyAlignment="1">
      <alignment horizontal="center" vertical="center" wrapText="1"/>
      <protection/>
    </xf>
    <xf numFmtId="0" fontId="17" fillId="0" borderId="99" xfId="45" applyFont="1" applyBorder="1" applyAlignment="1">
      <alignment horizontal="center" vertical="center" wrapText="1"/>
      <protection/>
    </xf>
    <xf numFmtId="0" fontId="16" fillId="36" borderId="83" xfId="45" applyFont="1" applyFill="1" applyBorder="1" applyAlignment="1">
      <alignment horizontal="center" vertical="top" wrapText="1"/>
      <protection/>
    </xf>
    <xf numFmtId="0" fontId="17" fillId="0" borderId="86" xfId="45" applyFont="1" applyBorder="1" applyAlignment="1">
      <alignment horizontal="center" vertical="center" textRotation="90" wrapText="1"/>
      <protection/>
    </xf>
    <xf numFmtId="0" fontId="17" fillId="0" borderId="87" xfId="45" applyFont="1" applyBorder="1" applyAlignment="1">
      <alignment horizontal="center" vertical="center" textRotation="90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Normálna 3 2" xfId="46"/>
    <cellStyle name="Normálne 2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8" sqref="A18"/>
    </sheetView>
  </sheetViews>
  <sheetFormatPr defaultColWidth="8.796875" defaultRowHeight="15"/>
  <cols>
    <col min="1" max="1" width="33" style="1" customWidth="1"/>
    <col min="2" max="4" width="6.19921875" style="1" customWidth="1"/>
    <col min="5" max="5" width="7.19921875" style="1" customWidth="1"/>
    <col min="6" max="6" width="7.3984375" style="1" customWidth="1"/>
    <col min="7" max="7" width="6.19921875" style="1" customWidth="1"/>
    <col min="8" max="16384" width="8.8984375" style="1" customWidth="1"/>
  </cols>
  <sheetData>
    <row r="1" spans="1:7" ht="18.75" customHeight="1" thickBot="1">
      <c r="A1" s="361" t="s">
        <v>280</v>
      </c>
      <c r="B1" s="361"/>
      <c r="C1" s="361"/>
      <c r="D1" s="361"/>
      <c r="E1" s="361"/>
      <c r="F1" s="361"/>
      <c r="G1" s="361"/>
    </row>
    <row r="2" spans="1:7" s="4" customFormat="1" ht="17.25" customHeight="1">
      <c r="A2" s="365" t="s">
        <v>10</v>
      </c>
      <c r="B2" s="359" t="s">
        <v>9</v>
      </c>
      <c r="C2" s="359"/>
      <c r="D2" s="359"/>
      <c r="E2" s="359"/>
      <c r="F2" s="359"/>
      <c r="G2" s="360"/>
    </row>
    <row r="3" spans="1:7" s="4" customFormat="1" ht="17.25" customHeight="1">
      <c r="A3" s="366"/>
      <c r="B3" s="362" t="s">
        <v>15</v>
      </c>
      <c r="C3" s="363"/>
      <c r="D3" s="363"/>
      <c r="E3" s="363"/>
      <c r="F3" s="363"/>
      <c r="G3" s="364"/>
    </row>
    <row r="4" spans="1:8" s="11" customFormat="1" ht="17.25" customHeight="1" thickBot="1">
      <c r="A4" s="367"/>
      <c r="B4" s="8" t="s">
        <v>16</v>
      </c>
      <c r="C4" s="8" t="s">
        <v>17</v>
      </c>
      <c r="D4" s="8" t="s">
        <v>18</v>
      </c>
      <c r="E4" s="8" t="s">
        <v>19</v>
      </c>
      <c r="F4" s="8" t="s">
        <v>5</v>
      </c>
      <c r="G4" s="9" t="s">
        <v>14</v>
      </c>
      <c r="H4" s="10"/>
    </row>
    <row r="5" spans="1:15" s="4" customFormat="1" ht="18" customHeight="1" thickTop="1">
      <c r="A5" s="6" t="s">
        <v>302</v>
      </c>
      <c r="B5" s="19">
        <v>3726</v>
      </c>
      <c r="C5" s="20">
        <v>4934</v>
      </c>
      <c r="D5" s="20">
        <v>535</v>
      </c>
      <c r="E5" s="20">
        <v>67</v>
      </c>
      <c r="F5" s="21">
        <v>0</v>
      </c>
      <c r="G5" s="12">
        <v>9262</v>
      </c>
      <c r="H5" s="271"/>
      <c r="I5" s="270"/>
      <c r="J5" s="270"/>
      <c r="K5" s="270"/>
      <c r="L5" s="270"/>
      <c r="M5" s="270"/>
      <c r="N5" s="270"/>
      <c r="O5" s="270"/>
    </row>
    <row r="6" spans="1:9" s="4" customFormat="1" ht="18" customHeight="1">
      <c r="A6" s="5" t="s">
        <v>7</v>
      </c>
      <c r="B6" s="16">
        <v>6</v>
      </c>
      <c r="C6" s="17">
        <v>14</v>
      </c>
      <c r="D6" s="17">
        <v>15</v>
      </c>
      <c r="E6" s="17">
        <v>16</v>
      </c>
      <c r="F6" s="18">
        <v>6</v>
      </c>
      <c r="G6" s="13">
        <f>SUM(B6:F6)</f>
        <v>57</v>
      </c>
      <c r="I6"/>
    </row>
    <row r="7" spans="1:9" s="4" customFormat="1" ht="18" customHeight="1">
      <c r="A7" s="5" t="s">
        <v>6</v>
      </c>
      <c r="B7" s="16">
        <v>2221</v>
      </c>
      <c r="C7" s="17">
        <v>5968</v>
      </c>
      <c r="D7" s="17">
        <v>2844</v>
      </c>
      <c r="E7" s="17">
        <v>1139</v>
      </c>
      <c r="F7" s="18">
        <v>381</v>
      </c>
      <c r="G7" s="13">
        <f>SUM(B7:F7)</f>
        <v>12553</v>
      </c>
      <c r="I7"/>
    </row>
    <row r="8" spans="1:9" s="4" customFormat="1" ht="18" customHeight="1">
      <c r="A8" s="5" t="s">
        <v>263</v>
      </c>
      <c r="B8" s="16">
        <v>3</v>
      </c>
      <c r="C8" s="17">
        <v>6</v>
      </c>
      <c r="D8" s="17">
        <v>7</v>
      </c>
      <c r="E8" s="17">
        <v>12</v>
      </c>
      <c r="F8" s="18">
        <v>2</v>
      </c>
      <c r="G8" s="13">
        <f>SUM(B8:F8)</f>
        <v>30</v>
      </c>
      <c r="I8"/>
    </row>
    <row r="9" spans="1:9" s="4" customFormat="1" ht="18" customHeight="1">
      <c r="A9" s="5" t="s">
        <v>11</v>
      </c>
      <c r="B9" s="16">
        <v>19</v>
      </c>
      <c r="C9" s="17">
        <v>33</v>
      </c>
      <c r="D9" s="17">
        <v>61</v>
      </c>
      <c r="E9" s="17">
        <v>22</v>
      </c>
      <c r="F9" s="18">
        <v>7</v>
      </c>
      <c r="G9" s="13">
        <v>142</v>
      </c>
      <c r="H9" s="271"/>
      <c r="I9"/>
    </row>
    <row r="10" spans="1:9" s="4" customFormat="1" ht="18" customHeight="1">
      <c r="A10" s="5" t="s">
        <v>0</v>
      </c>
      <c r="B10" s="16">
        <v>133</v>
      </c>
      <c r="C10" s="17">
        <v>168</v>
      </c>
      <c r="D10" s="17">
        <v>243</v>
      </c>
      <c r="E10" s="17">
        <v>365</v>
      </c>
      <c r="F10" s="18">
        <v>283</v>
      </c>
      <c r="G10" s="13">
        <v>1192</v>
      </c>
      <c r="H10" s="271"/>
      <c r="I10"/>
    </row>
    <row r="11" spans="1:9" s="4" customFormat="1" ht="18" customHeight="1">
      <c r="A11" s="5" t="s">
        <v>303</v>
      </c>
      <c r="B11" s="16">
        <v>10</v>
      </c>
      <c r="C11" s="17">
        <v>26</v>
      </c>
      <c r="D11" s="17">
        <v>122</v>
      </c>
      <c r="E11" s="17">
        <v>64</v>
      </c>
      <c r="F11" s="18">
        <v>17</v>
      </c>
      <c r="G11" s="13">
        <v>239</v>
      </c>
      <c r="H11" s="271"/>
      <c r="I11"/>
    </row>
    <row r="12" spans="1:9" s="4" customFormat="1" ht="18" customHeight="1">
      <c r="A12" s="5" t="s">
        <v>304</v>
      </c>
      <c r="B12" s="16">
        <v>22</v>
      </c>
      <c r="C12" s="17">
        <v>18</v>
      </c>
      <c r="D12" s="17">
        <v>0</v>
      </c>
      <c r="E12" s="17">
        <v>0</v>
      </c>
      <c r="F12" s="18">
        <v>0</v>
      </c>
      <c r="G12" s="13">
        <v>40</v>
      </c>
      <c r="H12" s="271"/>
      <c r="I12"/>
    </row>
    <row r="13" spans="1:9" s="4" customFormat="1" ht="18" customHeight="1">
      <c r="A13" s="5" t="s">
        <v>1</v>
      </c>
      <c r="B13" s="16">
        <v>0</v>
      </c>
      <c r="C13" s="17">
        <v>1</v>
      </c>
      <c r="D13" s="17">
        <v>3</v>
      </c>
      <c r="E13" s="17">
        <v>23</v>
      </c>
      <c r="F13" s="18">
        <v>23</v>
      </c>
      <c r="G13" s="13">
        <v>50</v>
      </c>
      <c r="H13" s="271"/>
      <c r="I13"/>
    </row>
    <row r="14" spans="1:9" s="4" customFormat="1" ht="18" customHeight="1">
      <c r="A14" s="5" t="s">
        <v>2</v>
      </c>
      <c r="B14" s="16">
        <v>14</v>
      </c>
      <c r="C14" s="17">
        <v>31</v>
      </c>
      <c r="D14" s="17">
        <v>283</v>
      </c>
      <c r="E14" s="17">
        <v>193</v>
      </c>
      <c r="F14" s="18">
        <v>20</v>
      </c>
      <c r="G14" s="13">
        <v>541</v>
      </c>
      <c r="H14" s="271"/>
      <c r="I14"/>
    </row>
    <row r="15" spans="1:9" s="4" customFormat="1" ht="18" customHeight="1">
      <c r="A15" s="5" t="s">
        <v>3</v>
      </c>
      <c r="B15" s="16">
        <v>7</v>
      </c>
      <c r="C15" s="17">
        <v>11</v>
      </c>
      <c r="D15" s="17">
        <v>46</v>
      </c>
      <c r="E15" s="17">
        <v>66</v>
      </c>
      <c r="F15" s="18">
        <v>23</v>
      </c>
      <c r="G15" s="13">
        <v>153</v>
      </c>
      <c r="H15" s="271"/>
      <c r="I15"/>
    </row>
    <row r="16" spans="1:9" s="4" customFormat="1" ht="18" customHeight="1">
      <c r="A16" s="5" t="s">
        <v>264</v>
      </c>
      <c r="B16" s="16">
        <v>0</v>
      </c>
      <c r="C16" s="17">
        <v>0</v>
      </c>
      <c r="D16" s="17">
        <v>3</v>
      </c>
      <c r="E16" s="17">
        <v>1</v>
      </c>
      <c r="F16" s="18">
        <v>19</v>
      </c>
      <c r="G16" s="13">
        <v>23</v>
      </c>
      <c r="H16" s="271"/>
      <c r="I16"/>
    </row>
    <row r="17" spans="1:9" s="4" customFormat="1" ht="18" customHeight="1">
      <c r="A17" s="5" t="s">
        <v>265</v>
      </c>
      <c r="B17" s="16">
        <v>1301</v>
      </c>
      <c r="C17" s="17">
        <v>431</v>
      </c>
      <c r="D17" s="17">
        <v>18</v>
      </c>
      <c r="E17" s="17">
        <v>6</v>
      </c>
      <c r="F17" s="18">
        <v>6</v>
      </c>
      <c r="G17" s="13">
        <v>1762</v>
      </c>
      <c r="H17" s="271"/>
      <c r="I17"/>
    </row>
    <row r="18" spans="1:9" s="4" customFormat="1" ht="18" customHeight="1">
      <c r="A18" s="5" t="s">
        <v>305</v>
      </c>
      <c r="B18" s="16">
        <v>1</v>
      </c>
      <c r="C18" s="17">
        <v>0</v>
      </c>
      <c r="D18" s="17">
        <v>1</v>
      </c>
      <c r="E18" s="17">
        <v>0</v>
      </c>
      <c r="F18" s="18">
        <v>1</v>
      </c>
      <c r="G18" s="13">
        <v>3</v>
      </c>
      <c r="H18" s="271"/>
      <c r="I18"/>
    </row>
    <row r="19" spans="1:9" s="4" customFormat="1" ht="18" customHeight="1">
      <c r="A19" s="5" t="s">
        <v>8</v>
      </c>
      <c r="B19" s="16">
        <v>38</v>
      </c>
      <c r="C19" s="17">
        <v>46</v>
      </c>
      <c r="D19" s="17">
        <v>14</v>
      </c>
      <c r="E19" s="17">
        <v>2</v>
      </c>
      <c r="F19" s="18">
        <v>0</v>
      </c>
      <c r="G19" s="13">
        <v>100</v>
      </c>
      <c r="H19" s="271"/>
      <c r="I19"/>
    </row>
    <row r="20" spans="1:9" s="4" customFormat="1" ht="18" customHeight="1">
      <c r="A20" s="5" t="s">
        <v>4</v>
      </c>
      <c r="B20" s="16">
        <v>12</v>
      </c>
      <c r="C20" s="17">
        <v>10</v>
      </c>
      <c r="D20" s="17">
        <v>5</v>
      </c>
      <c r="E20" s="17">
        <v>6</v>
      </c>
      <c r="F20" s="18">
        <v>3</v>
      </c>
      <c r="G20" s="13">
        <v>36</v>
      </c>
      <c r="H20" s="271"/>
      <c r="I20"/>
    </row>
    <row r="21" spans="1:9" s="4" customFormat="1" ht="18" customHeight="1">
      <c r="A21" s="5" t="s">
        <v>266</v>
      </c>
      <c r="B21" s="16">
        <v>1</v>
      </c>
      <c r="C21" s="17">
        <v>1</v>
      </c>
      <c r="D21" s="17">
        <v>1</v>
      </c>
      <c r="E21" s="17">
        <v>2</v>
      </c>
      <c r="F21" s="18">
        <v>0</v>
      </c>
      <c r="G21" s="13">
        <v>5</v>
      </c>
      <c r="H21" s="271"/>
      <c r="I21"/>
    </row>
    <row r="22" spans="1:9" s="4" customFormat="1" ht="18" customHeight="1">
      <c r="A22" s="5" t="s">
        <v>267</v>
      </c>
      <c r="B22" s="16">
        <v>15</v>
      </c>
      <c r="C22" s="17">
        <v>163</v>
      </c>
      <c r="D22" s="17">
        <v>211</v>
      </c>
      <c r="E22" s="17">
        <v>68</v>
      </c>
      <c r="F22" s="18">
        <v>18</v>
      </c>
      <c r="G22" s="13">
        <v>475</v>
      </c>
      <c r="H22" s="271"/>
      <c r="I22"/>
    </row>
    <row r="23" spans="1:9" s="4" customFormat="1" ht="18" customHeight="1" thickBot="1">
      <c r="A23" s="5" t="s">
        <v>268</v>
      </c>
      <c r="B23" s="152">
        <v>1</v>
      </c>
      <c r="C23" s="153">
        <v>0</v>
      </c>
      <c r="D23" s="153">
        <v>0</v>
      </c>
      <c r="E23" s="153">
        <v>5</v>
      </c>
      <c r="F23" s="154">
        <v>0</v>
      </c>
      <c r="G23" s="155">
        <v>6</v>
      </c>
      <c r="H23" s="271"/>
      <c r="I23"/>
    </row>
    <row r="24" spans="1:8" s="4" customFormat="1" ht="18" customHeight="1" thickBot="1" thickTop="1">
      <c r="A24" s="2" t="s">
        <v>12</v>
      </c>
      <c r="B24" s="22">
        <v>176</v>
      </c>
      <c r="C24" s="22">
        <v>1</v>
      </c>
      <c r="D24" s="22">
        <v>0</v>
      </c>
      <c r="E24" s="22">
        <v>1</v>
      </c>
      <c r="F24" s="22">
        <v>0</v>
      </c>
      <c r="G24" s="3">
        <v>178</v>
      </c>
      <c r="H24" s="271"/>
    </row>
    <row r="25" spans="1:8" ht="21.75" customHeight="1" thickBot="1" thickTop="1">
      <c r="A25" s="7" t="s">
        <v>13</v>
      </c>
      <c r="B25" s="14">
        <f aca="true" t="shared" si="0" ref="B25:G25">SUM(B5:B24)</f>
        <v>7706</v>
      </c>
      <c r="C25" s="14">
        <f t="shared" si="0"/>
        <v>11862</v>
      </c>
      <c r="D25" s="14">
        <f t="shared" si="0"/>
        <v>4412</v>
      </c>
      <c r="E25" s="14">
        <f t="shared" si="0"/>
        <v>2058</v>
      </c>
      <c r="F25" s="14">
        <f t="shared" si="0"/>
        <v>809</v>
      </c>
      <c r="G25" s="15">
        <f t="shared" si="0"/>
        <v>26847</v>
      </c>
      <c r="H25" s="275"/>
    </row>
    <row r="28" spans="1:6" ht="15.75">
      <c r="A28" s="272"/>
      <c r="B28" s="272"/>
      <c r="C28" s="274"/>
      <c r="D28" s="272"/>
      <c r="E28" s="272"/>
      <c r="F28" s="273"/>
    </row>
  </sheetData>
  <sheetProtection/>
  <mergeCells count="4">
    <mergeCell ref="B2:G2"/>
    <mergeCell ref="A1:G1"/>
    <mergeCell ref="B3:G3"/>
    <mergeCell ref="A2:A4"/>
  </mergeCells>
  <printOptions horizontalCentered="1"/>
  <pageMargins left="0.984251968503937" right="0.4330708661417323" top="0.984251968503937" bottom="0.4330708661417323" header="0.7086614173228347" footer="0.2755905511811024"/>
  <pageSetup horizontalDpi="600" verticalDpi="600" orientation="portrait" paperSize="9" r:id="rId1"/>
  <headerFooter alignWithMargins="0">
    <oddHeader>&amp;R&amp;"Times New Roman CE,Normálne"&amp;9Tabuľka č. 1</oddHeader>
    <oddFooter xml:space="preserve">&amp;L&amp;"Arial CE,Kurzíva"&amp;10Pozn.: Údaje sú spracované k 19.02.2016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L27" sqref="L27"/>
    </sheetView>
  </sheetViews>
  <sheetFormatPr defaultColWidth="8.796875" defaultRowHeight="15"/>
  <cols>
    <col min="1" max="1" width="3.296875" style="61" customWidth="1"/>
    <col min="2" max="2" width="38.296875" style="61" customWidth="1"/>
    <col min="3" max="13" width="5.8984375" style="61" customWidth="1"/>
    <col min="14" max="16384" width="8.8984375" style="61" customWidth="1"/>
  </cols>
  <sheetData>
    <row r="1" spans="1:13" ht="33" customHeight="1" thickBot="1">
      <c r="A1" s="445" t="s">
        <v>288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s="65" customFormat="1" ht="11.25" customHeight="1">
      <c r="A2" s="435" t="s">
        <v>20</v>
      </c>
      <c r="B2" s="438" t="s">
        <v>192</v>
      </c>
      <c r="C2" s="438">
        <v>2005</v>
      </c>
      <c r="D2" s="438">
        <v>2006</v>
      </c>
      <c r="E2" s="438">
        <v>2007</v>
      </c>
      <c r="F2" s="438">
        <v>2008</v>
      </c>
      <c r="G2" s="438">
        <v>2009</v>
      </c>
      <c r="H2" s="438">
        <v>2010</v>
      </c>
      <c r="I2" s="438">
        <v>2011</v>
      </c>
      <c r="J2" s="438">
        <v>2012</v>
      </c>
      <c r="K2" s="438">
        <v>2013</v>
      </c>
      <c r="L2" s="438">
        <v>2014</v>
      </c>
      <c r="M2" s="441">
        <v>2015</v>
      </c>
    </row>
    <row r="3" spans="1:13" s="65" customFormat="1" ht="11.25" customHeight="1">
      <c r="A3" s="436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42"/>
    </row>
    <row r="4" spans="1:13" s="65" customFormat="1" ht="11.25" customHeight="1" thickBot="1">
      <c r="A4" s="437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3"/>
    </row>
    <row r="5" spans="1:13" s="65" customFormat="1" ht="18" customHeight="1" thickTop="1">
      <c r="A5" s="94" t="s">
        <v>193</v>
      </c>
      <c r="B5" s="64" t="s">
        <v>194</v>
      </c>
      <c r="C5" s="85">
        <v>9</v>
      </c>
      <c r="D5" s="85">
        <v>8</v>
      </c>
      <c r="E5" s="85">
        <v>17</v>
      </c>
      <c r="F5" s="85">
        <v>14</v>
      </c>
      <c r="G5" s="85">
        <v>6</v>
      </c>
      <c r="H5" s="85">
        <v>7</v>
      </c>
      <c r="I5" s="85">
        <v>14</v>
      </c>
      <c r="J5" s="85">
        <v>7</v>
      </c>
      <c r="K5" s="85">
        <v>19</v>
      </c>
      <c r="L5" s="85">
        <v>8</v>
      </c>
      <c r="M5" s="95">
        <v>9</v>
      </c>
    </row>
    <row r="6" spans="1:13" s="65" customFormat="1" ht="27.75" customHeight="1">
      <c r="A6" s="92" t="s">
        <v>195</v>
      </c>
      <c r="B6" s="67" t="s">
        <v>196</v>
      </c>
      <c r="C6" s="86">
        <v>19</v>
      </c>
      <c r="D6" s="86">
        <v>19</v>
      </c>
      <c r="E6" s="86">
        <v>18</v>
      </c>
      <c r="F6" s="86">
        <v>20</v>
      </c>
      <c r="G6" s="86">
        <v>17</v>
      </c>
      <c r="H6" s="86">
        <v>23</v>
      </c>
      <c r="I6" s="86">
        <v>16</v>
      </c>
      <c r="J6" s="86">
        <v>19</v>
      </c>
      <c r="K6" s="86">
        <v>10</v>
      </c>
      <c r="L6" s="86">
        <v>8</v>
      </c>
      <c r="M6" s="96">
        <v>10</v>
      </c>
    </row>
    <row r="7" spans="1:13" s="65" customFormat="1" ht="18" customHeight="1">
      <c r="A7" s="92" t="s">
        <v>197</v>
      </c>
      <c r="B7" s="67" t="s">
        <v>198</v>
      </c>
      <c r="C7" s="86">
        <v>2</v>
      </c>
      <c r="D7" s="86">
        <v>0</v>
      </c>
      <c r="E7" s="86">
        <v>3</v>
      </c>
      <c r="F7" s="86">
        <v>2</v>
      </c>
      <c r="G7" s="86">
        <v>1</v>
      </c>
      <c r="H7" s="86">
        <v>2</v>
      </c>
      <c r="I7" s="86">
        <v>2</v>
      </c>
      <c r="J7" s="86">
        <v>1</v>
      </c>
      <c r="K7" s="86">
        <v>0</v>
      </c>
      <c r="L7" s="86">
        <v>1</v>
      </c>
      <c r="M7" s="96">
        <v>0</v>
      </c>
    </row>
    <row r="8" spans="1:13" s="65" customFormat="1" ht="27.75" customHeight="1">
      <c r="A8" s="92" t="s">
        <v>199</v>
      </c>
      <c r="B8" s="67" t="s">
        <v>200</v>
      </c>
      <c r="C8" s="86">
        <v>8</v>
      </c>
      <c r="D8" s="86">
        <v>2</v>
      </c>
      <c r="E8" s="86">
        <v>5</v>
      </c>
      <c r="F8" s="86">
        <v>10</v>
      </c>
      <c r="G8" s="86">
        <v>4</v>
      </c>
      <c r="H8" s="86">
        <v>2</v>
      </c>
      <c r="I8" s="86">
        <v>4</v>
      </c>
      <c r="J8" s="86">
        <v>1</v>
      </c>
      <c r="K8" s="86">
        <v>1</v>
      </c>
      <c r="L8" s="86">
        <v>1</v>
      </c>
      <c r="M8" s="96">
        <v>1</v>
      </c>
    </row>
    <row r="9" spans="1:13" s="65" customFormat="1" ht="27.75" customHeight="1">
      <c r="A9" s="92" t="s">
        <v>201</v>
      </c>
      <c r="B9" s="67" t="s">
        <v>202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1</v>
      </c>
      <c r="M9" s="96">
        <v>0</v>
      </c>
    </row>
    <row r="10" spans="1:13" s="65" customFormat="1" ht="18" customHeight="1">
      <c r="A10" s="92" t="s">
        <v>203</v>
      </c>
      <c r="B10" s="67" t="s">
        <v>204</v>
      </c>
      <c r="C10" s="86">
        <v>18</v>
      </c>
      <c r="D10" s="86">
        <v>25</v>
      </c>
      <c r="E10" s="86">
        <v>36</v>
      </c>
      <c r="F10" s="86">
        <v>22</v>
      </c>
      <c r="G10" s="86">
        <v>15</v>
      </c>
      <c r="H10" s="86">
        <v>14</v>
      </c>
      <c r="I10" s="86">
        <v>12</v>
      </c>
      <c r="J10" s="86">
        <v>10</v>
      </c>
      <c r="K10" s="86">
        <v>9</v>
      </c>
      <c r="L10" s="86">
        <v>12</v>
      </c>
      <c r="M10" s="96">
        <v>7</v>
      </c>
    </row>
    <row r="11" spans="1:13" s="65" customFormat="1" ht="27.75" customHeight="1">
      <c r="A11" s="92" t="s">
        <v>205</v>
      </c>
      <c r="B11" s="67" t="s">
        <v>206</v>
      </c>
      <c r="C11" s="86">
        <v>2</v>
      </c>
      <c r="D11" s="86">
        <v>5</v>
      </c>
      <c r="E11" s="86">
        <v>3</v>
      </c>
      <c r="F11" s="86">
        <v>0</v>
      </c>
      <c r="G11" s="86">
        <v>0</v>
      </c>
      <c r="H11" s="86">
        <v>4</v>
      </c>
      <c r="I11" s="86">
        <v>1</v>
      </c>
      <c r="J11" s="86">
        <v>1</v>
      </c>
      <c r="K11" s="86">
        <v>1</v>
      </c>
      <c r="L11" s="86">
        <v>1</v>
      </c>
      <c r="M11" s="96">
        <v>1</v>
      </c>
    </row>
    <row r="12" spans="1:13" s="65" customFormat="1" ht="27.75" customHeight="1">
      <c r="A12" s="97"/>
      <c r="B12" s="87" t="s">
        <v>223</v>
      </c>
      <c r="C12" s="88">
        <v>58</v>
      </c>
      <c r="D12" s="88">
        <v>59</v>
      </c>
      <c r="E12" s="88">
        <v>82</v>
      </c>
      <c r="F12" s="88">
        <v>68</v>
      </c>
      <c r="G12" s="88">
        <v>43</v>
      </c>
      <c r="H12" s="88">
        <v>52</v>
      </c>
      <c r="I12" s="88">
        <v>49</v>
      </c>
      <c r="J12" s="88">
        <v>39</v>
      </c>
      <c r="K12" s="88">
        <v>40</v>
      </c>
      <c r="L12" s="88">
        <f>SUM(L5:L11)</f>
        <v>32</v>
      </c>
      <c r="M12" s="98">
        <f>SUM(M5:M11)</f>
        <v>28</v>
      </c>
    </row>
    <row r="13" spans="1:13" s="65" customFormat="1" ht="27.75" customHeight="1">
      <c r="A13" s="92" t="s">
        <v>207</v>
      </c>
      <c r="B13" s="67" t="s">
        <v>208</v>
      </c>
      <c r="C13" s="86">
        <v>40</v>
      </c>
      <c r="D13" s="86">
        <v>36</v>
      </c>
      <c r="E13" s="86">
        <v>48</v>
      </c>
      <c r="F13" s="86">
        <v>50</v>
      </c>
      <c r="G13" s="86">
        <v>29</v>
      </c>
      <c r="H13" s="86">
        <v>39</v>
      </c>
      <c r="I13" s="86">
        <v>26</v>
      </c>
      <c r="J13" s="86">
        <v>32</v>
      </c>
      <c r="K13" s="86">
        <v>29</v>
      </c>
      <c r="L13" s="86">
        <v>30</v>
      </c>
      <c r="M13" s="96">
        <v>31</v>
      </c>
    </row>
    <row r="14" spans="1:13" s="65" customFormat="1" ht="27.75" customHeight="1">
      <c r="A14" s="92" t="s">
        <v>209</v>
      </c>
      <c r="B14" s="67" t="s">
        <v>210</v>
      </c>
      <c r="C14" s="86">
        <v>1</v>
      </c>
      <c r="D14" s="86">
        <v>1</v>
      </c>
      <c r="E14" s="86">
        <v>1</v>
      </c>
      <c r="F14" s="86">
        <v>2</v>
      </c>
      <c r="G14" s="86">
        <v>2</v>
      </c>
      <c r="H14" s="86">
        <v>1</v>
      </c>
      <c r="I14" s="86">
        <v>1</v>
      </c>
      <c r="J14" s="86">
        <v>1</v>
      </c>
      <c r="K14" s="86">
        <v>1</v>
      </c>
      <c r="L14" s="86">
        <v>3</v>
      </c>
      <c r="M14" s="96">
        <v>0</v>
      </c>
    </row>
    <row r="15" spans="1:13" s="65" customFormat="1" ht="27.75" customHeight="1">
      <c r="A15" s="92" t="s">
        <v>211</v>
      </c>
      <c r="B15" s="67" t="s">
        <v>212</v>
      </c>
      <c r="C15" s="86">
        <v>2</v>
      </c>
      <c r="D15" s="86">
        <v>1</v>
      </c>
      <c r="E15" s="86">
        <v>1</v>
      </c>
      <c r="F15" s="86">
        <v>1</v>
      </c>
      <c r="G15" s="86">
        <v>0</v>
      </c>
      <c r="H15" s="86">
        <v>0</v>
      </c>
      <c r="I15" s="86">
        <v>0</v>
      </c>
      <c r="J15" s="86">
        <v>4</v>
      </c>
      <c r="K15" s="86">
        <v>2</v>
      </c>
      <c r="L15" s="86">
        <v>1</v>
      </c>
      <c r="M15" s="96">
        <v>2</v>
      </c>
    </row>
    <row r="16" spans="1:13" s="65" customFormat="1" ht="27.75" customHeight="1">
      <c r="A16" s="97"/>
      <c r="B16" s="87" t="s">
        <v>222</v>
      </c>
      <c r="C16" s="88">
        <v>43</v>
      </c>
      <c r="D16" s="88">
        <v>38</v>
      </c>
      <c r="E16" s="88">
        <v>50</v>
      </c>
      <c r="F16" s="88">
        <v>53</v>
      </c>
      <c r="G16" s="88">
        <v>31</v>
      </c>
      <c r="H16" s="88">
        <v>40</v>
      </c>
      <c r="I16" s="88">
        <v>27</v>
      </c>
      <c r="J16" s="88">
        <v>37</v>
      </c>
      <c r="K16" s="88">
        <v>32</v>
      </c>
      <c r="L16" s="88">
        <f>SUM(L13:L15)</f>
        <v>34</v>
      </c>
      <c r="M16" s="98">
        <f>SUM(M13:M15)</f>
        <v>33</v>
      </c>
    </row>
    <row r="17" spans="1:13" s="65" customFormat="1" ht="27.75" customHeight="1">
      <c r="A17" s="92" t="s">
        <v>213</v>
      </c>
      <c r="B17" s="67" t="s">
        <v>214</v>
      </c>
      <c r="C17" s="86">
        <v>18</v>
      </c>
      <c r="D17" s="86">
        <v>17</v>
      </c>
      <c r="E17" s="86">
        <v>6</v>
      </c>
      <c r="F17" s="86">
        <v>17</v>
      </c>
      <c r="G17" s="86">
        <v>14</v>
      </c>
      <c r="H17" s="86">
        <v>16</v>
      </c>
      <c r="I17" s="86">
        <v>16</v>
      </c>
      <c r="J17" s="86">
        <v>18</v>
      </c>
      <c r="K17" s="86">
        <v>16</v>
      </c>
      <c r="L17" s="86">
        <v>18</v>
      </c>
      <c r="M17" s="96">
        <v>21</v>
      </c>
    </row>
    <row r="18" spans="1:13" s="65" customFormat="1" ht="18" customHeight="1">
      <c r="A18" s="92" t="s">
        <v>215</v>
      </c>
      <c r="B18" s="67" t="s">
        <v>216</v>
      </c>
      <c r="C18" s="86">
        <v>39</v>
      </c>
      <c r="D18" s="86">
        <v>47</v>
      </c>
      <c r="E18" s="86">
        <v>52</v>
      </c>
      <c r="F18" s="86">
        <v>84</v>
      </c>
      <c r="G18" s="86">
        <v>49</v>
      </c>
      <c r="H18" s="86">
        <v>40</v>
      </c>
      <c r="I18" s="86">
        <v>30</v>
      </c>
      <c r="J18" s="86">
        <v>55</v>
      </c>
      <c r="K18" s="86">
        <v>40</v>
      </c>
      <c r="L18" s="86">
        <v>43</v>
      </c>
      <c r="M18" s="96">
        <v>45</v>
      </c>
    </row>
    <row r="19" spans="1:13" s="65" customFormat="1" ht="18" customHeight="1">
      <c r="A19" s="92" t="s">
        <v>217</v>
      </c>
      <c r="B19" s="67" t="s">
        <v>218</v>
      </c>
      <c r="C19" s="86">
        <v>1</v>
      </c>
      <c r="D19" s="86">
        <v>6</v>
      </c>
      <c r="E19" s="86">
        <v>7</v>
      </c>
      <c r="F19" s="86">
        <v>3</v>
      </c>
      <c r="G19" s="86">
        <v>1</v>
      </c>
      <c r="H19" s="86">
        <v>3</v>
      </c>
      <c r="I19" s="86">
        <v>3</v>
      </c>
      <c r="J19" s="86">
        <v>3</v>
      </c>
      <c r="K19" s="86">
        <v>5</v>
      </c>
      <c r="L19" s="86">
        <v>5</v>
      </c>
      <c r="M19" s="96">
        <v>3</v>
      </c>
    </row>
    <row r="20" spans="1:13" s="65" customFormat="1" ht="18" customHeight="1">
      <c r="A20" s="92" t="s">
        <v>219</v>
      </c>
      <c r="B20" s="67" t="s">
        <v>220</v>
      </c>
      <c r="C20" s="86">
        <v>25</v>
      </c>
      <c r="D20" s="86">
        <v>9</v>
      </c>
      <c r="E20" s="89">
        <v>10</v>
      </c>
      <c r="F20" s="89">
        <v>16</v>
      </c>
      <c r="G20" s="89">
        <v>10</v>
      </c>
      <c r="H20" s="89">
        <v>11</v>
      </c>
      <c r="I20" s="89">
        <v>12</v>
      </c>
      <c r="J20" s="89">
        <v>16</v>
      </c>
      <c r="K20" s="89">
        <v>22</v>
      </c>
      <c r="L20" s="89">
        <v>20</v>
      </c>
      <c r="M20" s="99">
        <v>32</v>
      </c>
    </row>
    <row r="21" spans="1:13" s="65" customFormat="1" ht="18" customHeight="1" thickBot="1">
      <c r="A21" s="100"/>
      <c r="B21" s="90" t="s">
        <v>221</v>
      </c>
      <c r="C21" s="91">
        <v>83</v>
      </c>
      <c r="D21" s="91">
        <v>79</v>
      </c>
      <c r="E21" s="91">
        <v>75</v>
      </c>
      <c r="F21" s="91">
        <v>120</v>
      </c>
      <c r="G21" s="91">
        <v>74</v>
      </c>
      <c r="H21" s="91">
        <v>70</v>
      </c>
      <c r="I21" s="91">
        <v>61</v>
      </c>
      <c r="J21" s="91">
        <v>92</v>
      </c>
      <c r="K21" s="91">
        <v>83</v>
      </c>
      <c r="L21" s="91">
        <f>SUM(L17:L20)</f>
        <v>86</v>
      </c>
      <c r="M21" s="101">
        <f>SUM(M17:M20)</f>
        <v>101</v>
      </c>
    </row>
    <row r="22" spans="1:13" s="65" customFormat="1" ht="18" customHeight="1" thickBot="1" thickTop="1">
      <c r="A22" s="102"/>
      <c r="B22" s="80" t="s">
        <v>191</v>
      </c>
      <c r="C22" s="103">
        <v>184</v>
      </c>
      <c r="D22" s="103">
        <v>176</v>
      </c>
      <c r="E22" s="103">
        <v>207</v>
      </c>
      <c r="F22" s="103">
        <v>241</v>
      </c>
      <c r="G22" s="103">
        <v>148</v>
      </c>
      <c r="H22" s="103">
        <v>162</v>
      </c>
      <c r="I22" s="103">
        <v>137</v>
      </c>
      <c r="J22" s="103">
        <v>168</v>
      </c>
      <c r="K22" s="103">
        <v>155</v>
      </c>
      <c r="L22" s="103">
        <f>L12+L16+L21</f>
        <v>152</v>
      </c>
      <c r="M22" s="104">
        <f>M12+M16+M21</f>
        <v>162</v>
      </c>
    </row>
    <row r="23" ht="15.75">
      <c r="A23" s="105"/>
    </row>
  </sheetData>
  <sheetProtection/>
  <mergeCells count="14">
    <mergeCell ref="I2:I4"/>
    <mergeCell ref="J2:J4"/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K2:K4"/>
    <mergeCell ref="H2:H4"/>
  </mergeCells>
  <printOptions/>
  <pageMargins left="0.7874015748031497" right="0.7874015748031497" top="0.984251968503937" bottom="0.35433070866141736" header="0.7086614173228347" footer="0.2755905511811024"/>
  <pageSetup horizontalDpi="600" verticalDpi="600" orientation="landscape" paperSize="9" r:id="rId1"/>
  <headerFooter alignWithMargins="0">
    <oddHeader>&amp;R&amp;"Times New Roman,Normálne"&amp;9Tabuľka č. 10</oddHeader>
    <oddFooter xml:space="preserve">&amp;L&amp;"Arial CE,Kurzíva"&amp;10Pozn.: Údaje sú spracované k 19.02.2016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Layout" workbookViewId="0" topLeftCell="A1">
      <selection activeCell="N4" sqref="N4"/>
    </sheetView>
  </sheetViews>
  <sheetFormatPr defaultColWidth="8.796875" defaultRowHeight="15"/>
  <sheetData>
    <row r="1" spans="1:11" ht="16.5" thickBot="1">
      <c r="A1" s="446" t="s">
        <v>291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42">
      <c r="A2" s="307" t="s">
        <v>224</v>
      </c>
      <c r="B2" s="308" t="s">
        <v>225</v>
      </c>
      <c r="C2" s="308" t="s">
        <v>226</v>
      </c>
      <c r="D2" s="308" t="s">
        <v>227</v>
      </c>
      <c r="E2" s="308" t="s">
        <v>228</v>
      </c>
      <c r="F2" s="308" t="s">
        <v>229</v>
      </c>
      <c r="G2" s="308" t="s">
        <v>230</v>
      </c>
      <c r="H2" s="308" t="s">
        <v>231</v>
      </c>
      <c r="I2" s="308" t="s">
        <v>232</v>
      </c>
      <c r="J2" s="308" t="s">
        <v>233</v>
      </c>
      <c r="K2" s="309" t="s">
        <v>234</v>
      </c>
    </row>
    <row r="3" spans="1:11" ht="15">
      <c r="A3" s="341">
        <v>1969</v>
      </c>
      <c r="B3" s="342">
        <v>1916484</v>
      </c>
      <c r="C3" s="342">
        <v>61868</v>
      </c>
      <c r="D3" s="342">
        <v>1823016</v>
      </c>
      <c r="E3" s="343">
        <v>3.23</v>
      </c>
      <c r="F3" s="344">
        <v>0.261</v>
      </c>
      <c r="G3" s="343">
        <v>29.47</v>
      </c>
      <c r="H3" s="342">
        <v>4995</v>
      </c>
      <c r="I3" s="345">
        <v>304</v>
      </c>
      <c r="J3" s="343">
        <v>15.86</v>
      </c>
      <c r="K3" s="346">
        <v>640</v>
      </c>
    </row>
    <row r="4" spans="1:11" ht="15">
      <c r="A4" s="310">
        <v>1970</v>
      </c>
      <c r="B4" s="311">
        <v>1953573</v>
      </c>
      <c r="C4" s="311">
        <v>66857</v>
      </c>
      <c r="D4" s="311">
        <v>1861759</v>
      </c>
      <c r="E4" s="312">
        <v>3.42</v>
      </c>
      <c r="F4" s="313">
        <v>0.261</v>
      </c>
      <c r="G4" s="312">
        <v>27.85</v>
      </c>
      <c r="H4" s="311">
        <v>5101</v>
      </c>
      <c r="I4" s="314">
        <v>300</v>
      </c>
      <c r="J4" s="312">
        <v>15.36</v>
      </c>
      <c r="K4" s="315">
        <v>705</v>
      </c>
    </row>
    <row r="5" spans="1:11" ht="15">
      <c r="A5" s="341">
        <v>1971</v>
      </c>
      <c r="B5" s="342">
        <v>1992735</v>
      </c>
      <c r="C5" s="342">
        <v>70657</v>
      </c>
      <c r="D5" s="342">
        <v>1824468</v>
      </c>
      <c r="E5" s="343">
        <v>3.55</v>
      </c>
      <c r="F5" s="344">
        <v>0.251</v>
      </c>
      <c r="G5" s="343">
        <v>25.82</v>
      </c>
      <c r="H5" s="342">
        <v>4999</v>
      </c>
      <c r="I5" s="345">
        <v>289</v>
      </c>
      <c r="J5" s="343">
        <v>14.5</v>
      </c>
      <c r="K5" s="346">
        <v>806</v>
      </c>
    </row>
    <row r="6" spans="1:11" ht="15">
      <c r="A6" s="310">
        <v>1972</v>
      </c>
      <c r="B6" s="311">
        <v>2038470</v>
      </c>
      <c r="C6" s="311">
        <v>67172</v>
      </c>
      <c r="D6" s="311">
        <v>1706237</v>
      </c>
      <c r="E6" s="312">
        <v>3.3</v>
      </c>
      <c r="F6" s="313">
        <v>0.229</v>
      </c>
      <c r="G6" s="312">
        <v>25.4</v>
      </c>
      <c r="H6" s="311">
        <v>4662</v>
      </c>
      <c r="I6" s="314">
        <v>265</v>
      </c>
      <c r="J6" s="312">
        <v>13</v>
      </c>
      <c r="K6" s="315">
        <v>858</v>
      </c>
    </row>
    <row r="7" spans="1:11" ht="15">
      <c r="A7" s="341">
        <v>1973</v>
      </c>
      <c r="B7" s="342">
        <v>2088306</v>
      </c>
      <c r="C7" s="342">
        <v>66368</v>
      </c>
      <c r="D7" s="342">
        <v>1681274</v>
      </c>
      <c r="E7" s="343">
        <v>3.18</v>
      </c>
      <c r="F7" s="344">
        <v>0.221</v>
      </c>
      <c r="G7" s="343">
        <v>25.33</v>
      </c>
      <c r="H7" s="342">
        <v>4606</v>
      </c>
      <c r="I7" s="345">
        <v>306</v>
      </c>
      <c r="J7" s="343">
        <v>14.65</v>
      </c>
      <c r="K7" s="346">
        <v>838</v>
      </c>
    </row>
    <row r="8" spans="1:11" ht="15">
      <c r="A8" s="310">
        <v>1974</v>
      </c>
      <c r="B8" s="311">
        <v>2145241</v>
      </c>
      <c r="C8" s="311">
        <v>63250</v>
      </c>
      <c r="D8" s="311">
        <v>1646812</v>
      </c>
      <c r="E8" s="312">
        <v>2.95</v>
      </c>
      <c r="F8" s="313">
        <v>0.21</v>
      </c>
      <c r="G8" s="312">
        <v>26.04</v>
      </c>
      <c r="H8" s="311">
        <v>4512</v>
      </c>
      <c r="I8" s="314">
        <v>271</v>
      </c>
      <c r="J8" s="312">
        <v>12.63</v>
      </c>
      <c r="K8" s="315">
        <v>717</v>
      </c>
    </row>
    <row r="9" spans="1:11" ht="15">
      <c r="A9" s="341">
        <v>1975</v>
      </c>
      <c r="B9" s="342">
        <v>2196022</v>
      </c>
      <c r="C9" s="342">
        <v>65102</v>
      </c>
      <c r="D9" s="342">
        <v>1669746</v>
      </c>
      <c r="E9" s="343">
        <v>2.96</v>
      </c>
      <c r="F9" s="344">
        <v>0.208</v>
      </c>
      <c r="G9" s="343">
        <v>25.65</v>
      </c>
      <c r="H9" s="342">
        <v>4575</v>
      </c>
      <c r="I9" s="345">
        <v>281</v>
      </c>
      <c r="J9" s="343">
        <v>12.8</v>
      </c>
      <c r="K9" s="346">
        <v>717</v>
      </c>
    </row>
    <row r="10" spans="1:11" ht="15">
      <c r="A10" s="310">
        <v>1976</v>
      </c>
      <c r="B10" s="311">
        <v>2237685</v>
      </c>
      <c r="C10" s="311">
        <v>63997</v>
      </c>
      <c r="D10" s="311">
        <v>1655341</v>
      </c>
      <c r="E10" s="312">
        <v>2.86</v>
      </c>
      <c r="F10" s="313">
        <v>0.202</v>
      </c>
      <c r="G10" s="312">
        <v>25.87</v>
      </c>
      <c r="H10" s="311">
        <v>4523</v>
      </c>
      <c r="I10" s="314">
        <v>293</v>
      </c>
      <c r="J10" s="312">
        <v>13.09</v>
      </c>
      <c r="K10" s="315">
        <v>802</v>
      </c>
    </row>
    <row r="11" spans="1:11" ht="15">
      <c r="A11" s="341">
        <v>1977</v>
      </c>
      <c r="B11" s="342">
        <v>2279275</v>
      </c>
      <c r="C11" s="342">
        <v>62807</v>
      </c>
      <c r="D11" s="342">
        <v>1673175</v>
      </c>
      <c r="E11" s="343">
        <v>2.76</v>
      </c>
      <c r="F11" s="344">
        <v>0.201</v>
      </c>
      <c r="G11" s="343">
        <v>26.64</v>
      </c>
      <c r="H11" s="342">
        <v>4584</v>
      </c>
      <c r="I11" s="345">
        <v>309</v>
      </c>
      <c r="J11" s="343">
        <v>13.56</v>
      </c>
      <c r="K11" s="346">
        <v>886</v>
      </c>
    </row>
    <row r="12" spans="1:11" ht="15">
      <c r="A12" s="310">
        <v>1978</v>
      </c>
      <c r="B12" s="311">
        <v>2321951</v>
      </c>
      <c r="C12" s="311">
        <v>60389</v>
      </c>
      <c r="D12" s="311">
        <v>1638062</v>
      </c>
      <c r="E12" s="312">
        <v>2.6</v>
      </c>
      <c r="F12" s="313">
        <v>0.193</v>
      </c>
      <c r="G12" s="312">
        <v>27.13</v>
      </c>
      <c r="H12" s="311">
        <v>4488</v>
      </c>
      <c r="I12" s="314">
        <v>267</v>
      </c>
      <c r="J12" s="312">
        <v>11.5</v>
      </c>
      <c r="K12" s="315">
        <v>798</v>
      </c>
    </row>
    <row r="13" spans="1:11" ht="15">
      <c r="A13" s="341">
        <v>1979</v>
      </c>
      <c r="B13" s="342">
        <v>2364214</v>
      </c>
      <c r="C13" s="342">
        <v>58517</v>
      </c>
      <c r="D13" s="342">
        <v>1602864</v>
      </c>
      <c r="E13" s="343">
        <v>2.48</v>
      </c>
      <c r="F13" s="344">
        <v>0.186</v>
      </c>
      <c r="G13" s="343">
        <v>27.39</v>
      </c>
      <c r="H13" s="342">
        <v>4391</v>
      </c>
      <c r="I13" s="345">
        <v>266</v>
      </c>
      <c r="J13" s="343">
        <v>11.25</v>
      </c>
      <c r="K13" s="346">
        <v>739</v>
      </c>
    </row>
    <row r="14" spans="1:11" ht="15">
      <c r="A14" s="310">
        <v>1980</v>
      </c>
      <c r="B14" s="311">
        <v>2406898</v>
      </c>
      <c r="C14" s="311">
        <v>56586</v>
      </c>
      <c r="D14" s="311">
        <v>1604465</v>
      </c>
      <c r="E14" s="312">
        <v>2.35</v>
      </c>
      <c r="F14" s="313">
        <v>0.182</v>
      </c>
      <c r="G14" s="312">
        <v>28.35</v>
      </c>
      <c r="H14" s="311">
        <v>4384</v>
      </c>
      <c r="I14" s="314">
        <v>223</v>
      </c>
      <c r="J14" s="312">
        <v>9.27</v>
      </c>
      <c r="K14" s="315">
        <v>890</v>
      </c>
    </row>
    <row r="15" spans="1:11" ht="15">
      <c r="A15" s="341">
        <v>1981</v>
      </c>
      <c r="B15" s="342">
        <v>2446842</v>
      </c>
      <c r="C15" s="342">
        <v>56690</v>
      </c>
      <c r="D15" s="342">
        <v>1622128</v>
      </c>
      <c r="E15" s="343">
        <v>2.32</v>
      </c>
      <c r="F15" s="344">
        <v>0.182</v>
      </c>
      <c r="G15" s="343">
        <v>28.61</v>
      </c>
      <c r="H15" s="342">
        <v>4444</v>
      </c>
      <c r="I15" s="345">
        <v>253</v>
      </c>
      <c r="J15" s="343">
        <v>10.34</v>
      </c>
      <c r="K15" s="346">
        <v>968</v>
      </c>
    </row>
    <row r="16" spans="1:11" ht="15">
      <c r="A16" s="310">
        <v>1982</v>
      </c>
      <c r="B16" s="311">
        <v>2466635</v>
      </c>
      <c r="C16" s="311">
        <v>55752</v>
      </c>
      <c r="D16" s="311">
        <v>1589857</v>
      </c>
      <c r="E16" s="312">
        <v>2.26</v>
      </c>
      <c r="F16" s="313">
        <v>0.177</v>
      </c>
      <c r="G16" s="312">
        <v>28.52</v>
      </c>
      <c r="H16" s="311">
        <v>4356</v>
      </c>
      <c r="I16" s="314">
        <v>245</v>
      </c>
      <c r="J16" s="312">
        <v>9.93</v>
      </c>
      <c r="K16" s="315">
        <v>1020</v>
      </c>
    </row>
    <row r="17" spans="1:11" ht="15">
      <c r="A17" s="341">
        <v>1983</v>
      </c>
      <c r="B17" s="342">
        <v>2510991</v>
      </c>
      <c r="C17" s="342">
        <v>56379</v>
      </c>
      <c r="D17" s="342">
        <v>1601060</v>
      </c>
      <c r="E17" s="343">
        <v>2.25</v>
      </c>
      <c r="F17" s="344">
        <v>0.175</v>
      </c>
      <c r="G17" s="343">
        <v>28.4</v>
      </c>
      <c r="H17" s="342">
        <v>4386</v>
      </c>
      <c r="I17" s="345">
        <v>250</v>
      </c>
      <c r="J17" s="343">
        <v>9.96</v>
      </c>
      <c r="K17" s="346">
        <v>896</v>
      </c>
    </row>
    <row r="18" spans="1:11" ht="15">
      <c r="A18" s="310">
        <v>1984</v>
      </c>
      <c r="B18" s="311">
        <v>2541946</v>
      </c>
      <c r="C18" s="311">
        <v>54690</v>
      </c>
      <c r="D18" s="311">
        <v>1572259</v>
      </c>
      <c r="E18" s="312">
        <v>2.15</v>
      </c>
      <c r="F18" s="313">
        <v>0.169</v>
      </c>
      <c r="G18" s="312">
        <v>28.75</v>
      </c>
      <c r="H18" s="311">
        <v>4296</v>
      </c>
      <c r="I18" s="314">
        <v>253</v>
      </c>
      <c r="J18" s="312">
        <v>9.95</v>
      </c>
      <c r="K18" s="315">
        <v>920</v>
      </c>
    </row>
    <row r="19" spans="1:11" ht="15">
      <c r="A19" s="341">
        <v>1985</v>
      </c>
      <c r="B19" s="342">
        <v>2567487</v>
      </c>
      <c r="C19" s="342">
        <v>54858</v>
      </c>
      <c r="D19" s="342">
        <v>1560514</v>
      </c>
      <c r="E19" s="343">
        <v>2.14</v>
      </c>
      <c r="F19" s="344">
        <v>0.167</v>
      </c>
      <c r="G19" s="343">
        <v>28.45</v>
      </c>
      <c r="H19" s="342">
        <v>4275</v>
      </c>
      <c r="I19" s="345">
        <v>212</v>
      </c>
      <c r="J19" s="343">
        <v>8.26</v>
      </c>
      <c r="K19" s="346">
        <v>916</v>
      </c>
    </row>
    <row r="20" spans="1:11" ht="15">
      <c r="A20" s="310">
        <v>1986</v>
      </c>
      <c r="B20" s="311">
        <v>2577849</v>
      </c>
      <c r="C20" s="311">
        <v>54269</v>
      </c>
      <c r="D20" s="311">
        <v>1552148</v>
      </c>
      <c r="E20" s="312">
        <v>2.11</v>
      </c>
      <c r="F20" s="313">
        <v>0.165</v>
      </c>
      <c r="G20" s="312">
        <v>28.6</v>
      </c>
      <c r="H20" s="311">
        <v>4252</v>
      </c>
      <c r="I20" s="314">
        <v>235</v>
      </c>
      <c r="J20" s="312">
        <v>9.12</v>
      </c>
      <c r="K20" s="315">
        <v>844</v>
      </c>
    </row>
    <row r="21" spans="1:11" ht="15">
      <c r="A21" s="341">
        <v>1987</v>
      </c>
      <c r="B21" s="342">
        <v>2589741</v>
      </c>
      <c r="C21" s="342">
        <v>55438</v>
      </c>
      <c r="D21" s="342">
        <v>1573327</v>
      </c>
      <c r="E21" s="343">
        <v>2.14</v>
      </c>
      <c r="F21" s="344">
        <v>0.166</v>
      </c>
      <c r="G21" s="343">
        <v>28.38</v>
      </c>
      <c r="H21" s="342">
        <v>4310</v>
      </c>
      <c r="I21" s="345">
        <v>237</v>
      </c>
      <c r="J21" s="343">
        <v>9.15</v>
      </c>
      <c r="K21" s="346">
        <v>911</v>
      </c>
    </row>
    <row r="22" spans="1:11" ht="15">
      <c r="A22" s="310">
        <v>1988</v>
      </c>
      <c r="B22" s="311">
        <v>2604643</v>
      </c>
      <c r="C22" s="311">
        <v>54563</v>
      </c>
      <c r="D22" s="311">
        <v>1564270</v>
      </c>
      <c r="E22" s="312">
        <v>2.09</v>
      </c>
      <c r="F22" s="313">
        <v>0.164</v>
      </c>
      <c r="G22" s="312">
        <v>28.67</v>
      </c>
      <c r="H22" s="311">
        <v>4274</v>
      </c>
      <c r="I22" s="314">
        <v>219</v>
      </c>
      <c r="J22" s="312">
        <v>8.41</v>
      </c>
      <c r="K22" s="315">
        <v>840</v>
      </c>
    </row>
    <row r="23" spans="1:11" ht="15">
      <c r="A23" s="341">
        <v>1989</v>
      </c>
      <c r="B23" s="342">
        <v>2605042</v>
      </c>
      <c r="C23" s="342">
        <v>53695</v>
      </c>
      <c r="D23" s="342">
        <v>1554914</v>
      </c>
      <c r="E23" s="343">
        <v>2.06</v>
      </c>
      <c r="F23" s="344">
        <v>0.164</v>
      </c>
      <c r="G23" s="343">
        <v>28.96</v>
      </c>
      <c r="H23" s="342">
        <v>4260</v>
      </c>
      <c r="I23" s="345">
        <v>234</v>
      </c>
      <c r="J23" s="343">
        <v>8.98</v>
      </c>
      <c r="K23" s="346">
        <v>881</v>
      </c>
    </row>
    <row r="24" spans="1:11" ht="15">
      <c r="A24" s="310">
        <v>1990</v>
      </c>
      <c r="B24" s="311">
        <v>2536593</v>
      </c>
      <c r="C24" s="311">
        <v>55868</v>
      </c>
      <c r="D24" s="311">
        <v>1641108</v>
      </c>
      <c r="E24" s="312">
        <v>2.2</v>
      </c>
      <c r="F24" s="313">
        <v>0.177</v>
      </c>
      <c r="G24" s="312">
        <v>29.37</v>
      </c>
      <c r="H24" s="311">
        <v>4496</v>
      </c>
      <c r="I24" s="314">
        <v>229</v>
      </c>
      <c r="J24" s="312">
        <v>9.03</v>
      </c>
      <c r="K24" s="315">
        <v>945</v>
      </c>
    </row>
    <row r="25" spans="1:11" ht="15">
      <c r="A25" s="341">
        <v>1991</v>
      </c>
      <c r="B25" s="342">
        <v>2332409</v>
      </c>
      <c r="C25" s="342">
        <v>47601</v>
      </c>
      <c r="D25" s="342">
        <v>1502911</v>
      </c>
      <c r="E25" s="343">
        <v>2.04</v>
      </c>
      <c r="F25" s="344">
        <v>0.177</v>
      </c>
      <c r="G25" s="343">
        <v>31.57</v>
      </c>
      <c r="H25" s="342">
        <v>4118</v>
      </c>
      <c r="I25" s="345">
        <v>171</v>
      </c>
      <c r="J25" s="343">
        <v>7.33</v>
      </c>
      <c r="K25" s="346">
        <v>1053</v>
      </c>
    </row>
    <row r="26" spans="1:11" ht="15">
      <c r="A26" s="310">
        <v>1992</v>
      </c>
      <c r="B26" s="311">
        <v>2128419</v>
      </c>
      <c r="C26" s="311">
        <v>40873</v>
      </c>
      <c r="D26" s="311">
        <v>1348455</v>
      </c>
      <c r="E26" s="312">
        <v>1.92</v>
      </c>
      <c r="F26" s="313">
        <v>0.173</v>
      </c>
      <c r="G26" s="312">
        <v>32.99</v>
      </c>
      <c r="H26" s="311">
        <v>3684</v>
      </c>
      <c r="I26" s="314">
        <v>141</v>
      </c>
      <c r="J26" s="312">
        <v>6.62</v>
      </c>
      <c r="K26" s="315">
        <v>779</v>
      </c>
    </row>
    <row r="27" spans="1:11" ht="15">
      <c r="A27" s="341">
        <v>1993</v>
      </c>
      <c r="B27" s="342">
        <v>2059557</v>
      </c>
      <c r="C27" s="342">
        <v>34875</v>
      </c>
      <c r="D27" s="342">
        <v>1189759</v>
      </c>
      <c r="E27" s="343">
        <v>1.69</v>
      </c>
      <c r="F27" s="344">
        <v>0.158</v>
      </c>
      <c r="G27" s="343">
        <v>34.11</v>
      </c>
      <c r="H27" s="342">
        <v>3260</v>
      </c>
      <c r="I27" s="345">
        <v>117</v>
      </c>
      <c r="J27" s="343">
        <v>5.68</v>
      </c>
      <c r="K27" s="346">
        <v>782</v>
      </c>
    </row>
    <row r="28" spans="1:11" ht="15">
      <c r="A28" s="310">
        <v>1994</v>
      </c>
      <c r="B28" s="311">
        <v>1998526</v>
      </c>
      <c r="C28" s="311">
        <v>28386</v>
      </c>
      <c r="D28" s="311">
        <v>998444</v>
      </c>
      <c r="E28" s="312">
        <v>1.42</v>
      </c>
      <c r="F28" s="313">
        <v>0.137</v>
      </c>
      <c r="G28" s="312">
        <v>35.17</v>
      </c>
      <c r="H28" s="311">
        <v>2735</v>
      </c>
      <c r="I28" s="314">
        <v>121</v>
      </c>
      <c r="J28" s="312">
        <v>6.05</v>
      </c>
      <c r="K28" s="315" t="s">
        <v>235</v>
      </c>
    </row>
    <row r="29" spans="1:11" ht="15">
      <c r="A29" s="341">
        <v>1995</v>
      </c>
      <c r="B29" s="342">
        <v>2048254</v>
      </c>
      <c r="C29" s="342">
        <v>29287</v>
      </c>
      <c r="D29" s="342">
        <v>1023567</v>
      </c>
      <c r="E29" s="343">
        <v>1.43</v>
      </c>
      <c r="F29" s="344">
        <v>0.137</v>
      </c>
      <c r="G29" s="343">
        <v>34.95</v>
      </c>
      <c r="H29" s="342">
        <v>2804</v>
      </c>
      <c r="I29" s="345">
        <v>127</v>
      </c>
      <c r="J29" s="343">
        <v>6.2</v>
      </c>
      <c r="K29" s="346" t="s">
        <v>236</v>
      </c>
    </row>
    <row r="30" spans="1:11" ht="15">
      <c r="A30" s="310">
        <v>1996</v>
      </c>
      <c r="B30" s="311">
        <v>2149456</v>
      </c>
      <c r="C30" s="311">
        <v>31994</v>
      </c>
      <c r="D30" s="311">
        <v>1121489</v>
      </c>
      <c r="E30" s="312">
        <v>1.49</v>
      </c>
      <c r="F30" s="313">
        <v>0.143</v>
      </c>
      <c r="G30" s="312">
        <v>35.05</v>
      </c>
      <c r="H30" s="311">
        <v>3064</v>
      </c>
      <c r="I30" s="314">
        <v>151</v>
      </c>
      <c r="J30" s="312">
        <v>7.03</v>
      </c>
      <c r="K30" s="315" t="s">
        <v>237</v>
      </c>
    </row>
    <row r="31" spans="1:11" ht="15">
      <c r="A31" s="341">
        <v>1997</v>
      </c>
      <c r="B31" s="342">
        <v>2135199</v>
      </c>
      <c r="C31" s="342">
        <v>28930</v>
      </c>
      <c r="D31" s="342">
        <v>1091780</v>
      </c>
      <c r="E31" s="343">
        <v>1.35</v>
      </c>
      <c r="F31" s="344">
        <v>0.14</v>
      </c>
      <c r="G31" s="343">
        <v>37.74</v>
      </c>
      <c r="H31" s="342">
        <v>2991</v>
      </c>
      <c r="I31" s="345">
        <v>100</v>
      </c>
      <c r="J31" s="343">
        <v>4.68</v>
      </c>
      <c r="K31" s="346" t="s">
        <v>238</v>
      </c>
    </row>
    <row r="32" spans="1:11" ht="15">
      <c r="A32" s="310">
        <v>1998</v>
      </c>
      <c r="B32" s="311">
        <v>2199802</v>
      </c>
      <c r="C32" s="311">
        <v>28105</v>
      </c>
      <c r="D32" s="311">
        <v>1046177</v>
      </c>
      <c r="E32" s="312">
        <v>1.28</v>
      </c>
      <c r="F32" s="313">
        <v>0.13</v>
      </c>
      <c r="G32" s="312">
        <v>37.22</v>
      </c>
      <c r="H32" s="311">
        <v>2866</v>
      </c>
      <c r="I32" s="314">
        <v>138</v>
      </c>
      <c r="J32" s="312">
        <v>6.27</v>
      </c>
      <c r="K32" s="315" t="s">
        <v>239</v>
      </c>
    </row>
    <row r="33" spans="1:11" ht="15">
      <c r="A33" s="341">
        <v>1999</v>
      </c>
      <c r="B33" s="342">
        <v>2102060</v>
      </c>
      <c r="C33" s="342">
        <v>24023</v>
      </c>
      <c r="D33" s="342">
        <v>942700</v>
      </c>
      <c r="E33" s="343">
        <v>1.14</v>
      </c>
      <c r="F33" s="344">
        <v>0.123</v>
      </c>
      <c r="G33" s="343">
        <v>39.24</v>
      </c>
      <c r="H33" s="342">
        <v>2583</v>
      </c>
      <c r="I33" s="345">
        <v>115</v>
      </c>
      <c r="J33" s="343">
        <v>5.47</v>
      </c>
      <c r="K33" s="346" t="s">
        <v>240</v>
      </c>
    </row>
    <row r="34" spans="1:11" ht="15">
      <c r="A34" s="310">
        <v>2000</v>
      </c>
      <c r="B34" s="311">
        <v>2057437</v>
      </c>
      <c r="C34" s="311">
        <v>22116</v>
      </c>
      <c r="D34" s="311">
        <v>855713</v>
      </c>
      <c r="E34" s="312">
        <v>1.07</v>
      </c>
      <c r="F34" s="313">
        <v>0.114</v>
      </c>
      <c r="G34" s="312">
        <v>38.69</v>
      </c>
      <c r="H34" s="311">
        <v>2344</v>
      </c>
      <c r="I34" s="314">
        <v>88</v>
      </c>
      <c r="J34" s="312">
        <v>4.28</v>
      </c>
      <c r="K34" s="315" t="s">
        <v>241</v>
      </c>
    </row>
    <row r="35" spans="1:11" ht="15">
      <c r="A35" s="341">
        <v>2001</v>
      </c>
      <c r="B35" s="342">
        <v>2035316</v>
      </c>
      <c r="C35" s="342">
        <v>20889</v>
      </c>
      <c r="D35" s="342">
        <v>835945</v>
      </c>
      <c r="E35" s="343">
        <v>1.03</v>
      </c>
      <c r="F35" s="344">
        <v>0.113</v>
      </c>
      <c r="G35" s="343">
        <v>40.02</v>
      </c>
      <c r="H35" s="342">
        <v>2290</v>
      </c>
      <c r="I35" s="345">
        <v>100</v>
      </c>
      <c r="J35" s="343">
        <v>4.91</v>
      </c>
      <c r="K35" s="346" t="s">
        <v>242</v>
      </c>
    </row>
    <row r="36" spans="1:11" ht="15">
      <c r="A36" s="310">
        <v>2002</v>
      </c>
      <c r="B36" s="311">
        <v>2023454</v>
      </c>
      <c r="C36" s="311">
        <v>19439</v>
      </c>
      <c r="D36" s="311">
        <v>800189</v>
      </c>
      <c r="E36" s="312">
        <v>0.96</v>
      </c>
      <c r="F36" s="313">
        <v>0.108</v>
      </c>
      <c r="G36" s="312">
        <v>41.16</v>
      </c>
      <c r="H36" s="311">
        <v>2192</v>
      </c>
      <c r="I36" s="314">
        <v>87</v>
      </c>
      <c r="J36" s="312">
        <v>4.3</v>
      </c>
      <c r="K36" s="315" t="s">
        <v>243</v>
      </c>
    </row>
    <row r="37" spans="1:11" ht="15">
      <c r="A37" s="341">
        <v>2003</v>
      </c>
      <c r="B37" s="342">
        <v>2011770</v>
      </c>
      <c r="C37" s="342">
        <v>17349</v>
      </c>
      <c r="D37" s="342">
        <v>741436</v>
      </c>
      <c r="E37" s="343">
        <v>0.86</v>
      </c>
      <c r="F37" s="344">
        <v>0.101</v>
      </c>
      <c r="G37" s="343">
        <v>42.74</v>
      </c>
      <c r="H37" s="342">
        <v>2031</v>
      </c>
      <c r="I37" s="345">
        <v>94</v>
      </c>
      <c r="J37" s="343">
        <v>4.67</v>
      </c>
      <c r="K37" s="346" t="s">
        <v>244</v>
      </c>
    </row>
    <row r="38" spans="1:11" ht="15">
      <c r="A38" s="310">
        <v>2004</v>
      </c>
      <c r="B38" s="311">
        <v>2019372</v>
      </c>
      <c r="C38" s="311">
        <v>13317</v>
      </c>
      <c r="D38" s="311">
        <v>589281</v>
      </c>
      <c r="E38" s="312">
        <v>0.66</v>
      </c>
      <c r="F38" s="313">
        <v>0.08</v>
      </c>
      <c r="G38" s="312">
        <v>44.25</v>
      </c>
      <c r="H38" s="311">
        <v>1610</v>
      </c>
      <c r="I38" s="314">
        <v>79</v>
      </c>
      <c r="J38" s="312">
        <v>3.91</v>
      </c>
      <c r="K38" s="315" t="s">
        <v>245</v>
      </c>
    </row>
    <row r="39" spans="1:11" ht="15">
      <c r="A39" s="341">
        <v>2005</v>
      </c>
      <c r="B39" s="342">
        <v>2038874</v>
      </c>
      <c r="C39" s="342">
        <v>12958</v>
      </c>
      <c r="D39" s="342">
        <v>622068</v>
      </c>
      <c r="E39" s="343">
        <v>0.64</v>
      </c>
      <c r="F39" s="344">
        <v>0.084</v>
      </c>
      <c r="G39" s="343">
        <v>48.01</v>
      </c>
      <c r="H39" s="342">
        <v>1700</v>
      </c>
      <c r="I39" s="345">
        <v>76</v>
      </c>
      <c r="J39" s="343">
        <v>3.73</v>
      </c>
      <c r="K39" s="346" t="s">
        <v>246</v>
      </c>
    </row>
    <row r="40" spans="1:11" ht="15">
      <c r="A40" s="316">
        <v>2006</v>
      </c>
      <c r="B40" s="317">
        <v>2037334</v>
      </c>
      <c r="C40" s="317">
        <v>13826</v>
      </c>
      <c r="D40" s="317">
        <v>692560</v>
      </c>
      <c r="E40" s="318">
        <v>0.68</v>
      </c>
      <c r="F40" s="319">
        <v>0.093</v>
      </c>
      <c r="G40" s="318">
        <v>50.09</v>
      </c>
      <c r="H40" s="317">
        <v>1897</v>
      </c>
      <c r="I40" s="320">
        <v>95</v>
      </c>
      <c r="J40" s="318">
        <v>4.66</v>
      </c>
      <c r="K40" s="321" t="s">
        <v>247</v>
      </c>
    </row>
    <row r="41" spans="1:11" ht="15">
      <c r="A41" s="347">
        <v>2007</v>
      </c>
      <c r="B41" s="348">
        <v>2311990</v>
      </c>
      <c r="C41" s="348">
        <v>14990</v>
      </c>
      <c r="D41" s="348">
        <v>688468</v>
      </c>
      <c r="E41" s="349">
        <v>0.65</v>
      </c>
      <c r="F41" s="350">
        <v>0.082</v>
      </c>
      <c r="G41" s="349">
        <v>45.93</v>
      </c>
      <c r="H41" s="348">
        <v>1886</v>
      </c>
      <c r="I41" s="351">
        <v>85</v>
      </c>
      <c r="J41" s="349">
        <v>3.68</v>
      </c>
      <c r="K41" s="352" t="s">
        <v>248</v>
      </c>
    </row>
    <row r="42" spans="1:11" ht="15">
      <c r="A42" s="310">
        <v>2008</v>
      </c>
      <c r="B42" s="311">
        <v>1903867</v>
      </c>
      <c r="C42" s="311">
        <v>12524</v>
      </c>
      <c r="D42" s="311">
        <v>544214</v>
      </c>
      <c r="E42" s="312">
        <v>0.66</v>
      </c>
      <c r="F42" s="313">
        <v>0.078</v>
      </c>
      <c r="G42" s="312">
        <v>43.45</v>
      </c>
      <c r="H42" s="311">
        <v>1491</v>
      </c>
      <c r="I42" s="314">
        <v>80</v>
      </c>
      <c r="J42" s="312">
        <v>4.2</v>
      </c>
      <c r="K42" s="315" t="s">
        <v>249</v>
      </c>
    </row>
    <row r="43" spans="1:11" ht="15">
      <c r="A43" s="347">
        <v>2009</v>
      </c>
      <c r="B43" s="348">
        <v>2273470</v>
      </c>
      <c r="C43" s="348">
        <v>12524</v>
      </c>
      <c r="D43" s="348">
        <v>544838</v>
      </c>
      <c r="E43" s="349">
        <v>0.5508759737317844</v>
      </c>
      <c r="F43" s="350">
        <v>0.06565764445165621</v>
      </c>
      <c r="G43" s="349">
        <v>43.50351325455126</v>
      </c>
      <c r="H43" s="348">
        <v>1492.7068493150684</v>
      </c>
      <c r="I43" s="351">
        <v>44</v>
      </c>
      <c r="J43" s="349">
        <v>1.9353675218938449</v>
      </c>
      <c r="K43" s="352" t="s">
        <v>250</v>
      </c>
    </row>
    <row r="44" spans="1:11" ht="15">
      <c r="A44" s="310">
        <v>2010</v>
      </c>
      <c r="B44" s="322">
        <v>2301146</v>
      </c>
      <c r="C44" s="322">
        <v>9802</v>
      </c>
      <c r="D44" s="322">
        <v>528579</v>
      </c>
      <c r="E44" s="323">
        <v>0.42596167300988297</v>
      </c>
      <c r="F44" s="324">
        <v>0.06293219308273428</v>
      </c>
      <c r="G44" s="325">
        <v>53.925627422974905</v>
      </c>
      <c r="H44" s="322">
        <v>1448.1616438356164</v>
      </c>
      <c r="I44" s="322">
        <v>48</v>
      </c>
      <c r="J44" s="325">
        <v>2.0859171908257887</v>
      </c>
      <c r="K44" s="326" t="s">
        <v>251</v>
      </c>
    </row>
    <row r="45" spans="1:11" ht="15">
      <c r="A45" s="353">
        <v>2011</v>
      </c>
      <c r="B45" s="354">
        <v>2341720</v>
      </c>
      <c r="C45" s="354">
        <v>9442</v>
      </c>
      <c r="D45" s="354">
        <v>529398</v>
      </c>
      <c r="E45" s="355">
        <v>0.4032078984677929</v>
      </c>
      <c r="F45" s="356">
        <v>0.06193761335480138</v>
      </c>
      <c r="G45" s="355">
        <v>56.06841770811269</v>
      </c>
      <c r="H45" s="354">
        <v>1450.4054794520548</v>
      </c>
      <c r="I45" s="357">
        <v>40</v>
      </c>
      <c r="J45" s="355">
        <v>1.7081461489845071</v>
      </c>
      <c r="K45" s="358" t="s">
        <v>252</v>
      </c>
    </row>
    <row r="46" spans="1:11" ht="15">
      <c r="A46" s="327">
        <v>2012</v>
      </c>
      <c r="B46" s="328">
        <v>2296589</v>
      </c>
      <c r="C46" s="328">
        <v>8767</v>
      </c>
      <c r="D46" s="328">
        <v>527188</v>
      </c>
      <c r="E46" s="329">
        <v>0.3817400501352223</v>
      </c>
      <c r="F46" s="330">
        <v>0.06289112614105122</v>
      </c>
      <c r="G46" s="331">
        <v>60.133226873502906</v>
      </c>
      <c r="H46" s="328">
        <v>1444.3506849315067</v>
      </c>
      <c r="I46" s="328">
        <v>52</v>
      </c>
      <c r="J46" s="331">
        <v>2.2642275130639398</v>
      </c>
      <c r="K46" s="332" t="s">
        <v>253</v>
      </c>
    </row>
    <row r="47" spans="1:11" ht="15">
      <c r="A47" s="353">
        <v>2013</v>
      </c>
      <c r="B47" s="354">
        <v>2496319.344999999</v>
      </c>
      <c r="C47" s="354">
        <v>8577</v>
      </c>
      <c r="D47" s="354">
        <v>534395</v>
      </c>
      <c r="E47" s="355">
        <v>0.34358584838832</v>
      </c>
      <c r="F47" s="356">
        <v>0.05865018405371367</v>
      </c>
      <c r="G47" s="355">
        <v>62.3055847032762</v>
      </c>
      <c r="H47" s="354">
        <v>1464.0958904109589</v>
      </c>
      <c r="I47" s="357">
        <v>52</v>
      </c>
      <c r="J47" s="355">
        <v>2.0830668201227285</v>
      </c>
      <c r="K47" s="358" t="s">
        <v>278</v>
      </c>
    </row>
    <row r="48" spans="1:11" ht="15.75" thickBot="1">
      <c r="A48" s="333">
        <v>2014</v>
      </c>
      <c r="B48" s="334">
        <v>2592522.5750000007</v>
      </c>
      <c r="C48" s="334">
        <v>8240</v>
      </c>
      <c r="D48" s="334">
        <v>490307</v>
      </c>
      <c r="E48" s="335">
        <v>0.317837155188514</v>
      </c>
      <c r="F48" s="336">
        <v>0.0518146635353819</v>
      </c>
      <c r="G48" s="337">
        <v>59.5032766990291</v>
      </c>
      <c r="H48" s="334">
        <v>1343.30684931507</v>
      </c>
      <c r="I48" s="334">
        <v>39</v>
      </c>
      <c r="J48" s="337">
        <v>1.504326341304858</v>
      </c>
      <c r="K48" s="338" t="s">
        <v>252</v>
      </c>
    </row>
    <row r="49" spans="1:11" ht="15.75" thickBot="1">
      <c r="A49" s="353">
        <v>2015</v>
      </c>
      <c r="B49" s="354">
        <v>2722399.804</v>
      </c>
      <c r="C49" s="354">
        <v>9565</v>
      </c>
      <c r="D49" s="354">
        <v>573764</v>
      </c>
      <c r="E49" s="355">
        <v>0.351344427293383</v>
      </c>
      <c r="F49" s="356">
        <v>0.0577415617674486</v>
      </c>
      <c r="G49" s="355">
        <v>59.985781495034</v>
      </c>
      <c r="H49" s="354">
        <v>1571.95616438356</v>
      </c>
      <c r="I49" s="357">
        <v>57</v>
      </c>
      <c r="J49" s="355">
        <v>2.09</v>
      </c>
      <c r="K49" s="358" t="s">
        <v>328</v>
      </c>
    </row>
    <row r="50" spans="1:11" ht="15">
      <c r="A50" s="447" t="s">
        <v>254</v>
      </c>
      <c r="B50" s="447"/>
      <c r="C50" s="447"/>
      <c r="D50" s="447"/>
      <c r="E50" s="447"/>
      <c r="F50" s="447"/>
      <c r="G50" s="447"/>
      <c r="H50" s="447"/>
      <c r="I50" s="447"/>
      <c r="J50" s="447"/>
      <c r="K50" s="447"/>
    </row>
    <row r="51" spans="1:11" ht="15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</row>
    <row r="52" spans="1:11" ht="15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</row>
    <row r="53" spans="1:11" ht="15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</row>
  </sheetData>
  <sheetProtection/>
  <mergeCells count="2">
    <mergeCell ref="A1:K1"/>
    <mergeCell ref="A50:K50"/>
  </mergeCells>
  <printOptions/>
  <pageMargins left="0.25" right="0.25" top="0.75" bottom="0.75" header="0.3" footer="0.3"/>
  <pageSetup fitToHeight="1" fitToWidth="1" horizontalDpi="600" verticalDpi="600" orientation="portrait" paperSize="9" scale="84" r:id="rId1"/>
  <headerFooter>
    <oddHeader>&amp;C&amp;"Times New Roman,Normálne"                                                                                                                                                                                                Tabuľka č. 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19"/>
  <sheetViews>
    <sheetView zoomScale="90" zoomScaleNormal="90" workbookViewId="0" topLeftCell="A1">
      <selection activeCell="L10" sqref="L10"/>
    </sheetView>
  </sheetViews>
  <sheetFormatPr defaultColWidth="8.796875" defaultRowHeight="15"/>
  <cols>
    <col min="1" max="1" width="3.3984375" style="61" customWidth="1"/>
    <col min="2" max="2" width="15.19921875" style="61" customWidth="1"/>
    <col min="3" max="13" width="4.796875" style="61" customWidth="1"/>
    <col min="14" max="24" width="3.8984375" style="61" customWidth="1"/>
    <col min="25" max="16384" width="8.8984375" style="61" customWidth="1"/>
  </cols>
  <sheetData>
    <row r="1" spans="1:24" ht="24.75" customHeight="1" thickBot="1">
      <c r="A1" s="451" t="s">
        <v>300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4" ht="27" customHeight="1">
      <c r="A2" s="435" t="s">
        <v>20</v>
      </c>
      <c r="B2" s="452" t="s">
        <v>255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2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2"/>
    </row>
    <row r="3" spans="1:24" ht="12.75">
      <c r="A3" s="436"/>
      <c r="B3" s="453"/>
      <c r="C3" s="448">
        <v>2005</v>
      </c>
      <c r="D3" s="448">
        <v>2006</v>
      </c>
      <c r="E3" s="448">
        <v>2007</v>
      </c>
      <c r="F3" s="448">
        <v>2008</v>
      </c>
      <c r="G3" s="448">
        <v>2009</v>
      </c>
      <c r="H3" s="448">
        <v>2010</v>
      </c>
      <c r="I3" s="448">
        <v>2011</v>
      </c>
      <c r="J3" s="448">
        <v>2012</v>
      </c>
      <c r="K3" s="455">
        <v>2013</v>
      </c>
      <c r="L3" s="455">
        <v>2014</v>
      </c>
      <c r="M3" s="458">
        <v>2015</v>
      </c>
      <c r="N3" s="448">
        <v>2005</v>
      </c>
      <c r="O3" s="448">
        <v>2006</v>
      </c>
      <c r="P3" s="448">
        <v>2007</v>
      </c>
      <c r="Q3" s="448">
        <v>2008</v>
      </c>
      <c r="R3" s="448">
        <v>2009</v>
      </c>
      <c r="S3" s="448">
        <v>2010</v>
      </c>
      <c r="T3" s="448">
        <v>2011</v>
      </c>
      <c r="U3" s="448">
        <v>2012</v>
      </c>
      <c r="V3" s="448">
        <v>2013</v>
      </c>
      <c r="W3" s="448">
        <v>2014</v>
      </c>
      <c r="X3" s="458">
        <v>2015</v>
      </c>
    </row>
    <row r="4" spans="1:24" ht="12.75">
      <c r="A4" s="436"/>
      <c r="B4" s="453"/>
      <c r="C4" s="449"/>
      <c r="D4" s="449"/>
      <c r="E4" s="449"/>
      <c r="F4" s="449"/>
      <c r="G4" s="449"/>
      <c r="H4" s="449"/>
      <c r="I4" s="449"/>
      <c r="J4" s="449"/>
      <c r="K4" s="456"/>
      <c r="L4" s="456"/>
      <c r="M4" s="45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59"/>
    </row>
    <row r="5" spans="1:24" ht="12.75" customHeight="1" thickBot="1">
      <c r="A5" s="437"/>
      <c r="B5" s="454"/>
      <c r="C5" s="450"/>
      <c r="D5" s="450"/>
      <c r="E5" s="450"/>
      <c r="F5" s="450"/>
      <c r="G5" s="450"/>
      <c r="H5" s="450"/>
      <c r="I5" s="450"/>
      <c r="J5" s="450"/>
      <c r="K5" s="457"/>
      <c r="L5" s="457"/>
      <c r="M5" s="46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60"/>
    </row>
    <row r="6" spans="1:24" ht="19.5" customHeight="1" thickTop="1">
      <c r="A6" s="73" t="s">
        <v>169</v>
      </c>
      <c r="B6" s="108" t="s">
        <v>170</v>
      </c>
      <c r="C6" s="109">
        <v>699</v>
      </c>
      <c r="D6" s="109">
        <v>808</v>
      </c>
      <c r="E6" s="109">
        <v>882</v>
      </c>
      <c r="F6" s="109">
        <v>939</v>
      </c>
      <c r="G6" s="109">
        <v>761</v>
      </c>
      <c r="H6" s="109">
        <v>733</v>
      </c>
      <c r="I6" s="109">
        <v>708</v>
      </c>
      <c r="J6" s="109">
        <v>677</v>
      </c>
      <c r="K6" s="110">
        <v>631</v>
      </c>
      <c r="L6" s="110">
        <v>644</v>
      </c>
      <c r="M6" s="111">
        <v>727</v>
      </c>
      <c r="N6" s="112">
        <v>6.680684316161713</v>
      </c>
      <c r="O6" s="112">
        <v>7.214285714285714</v>
      </c>
      <c r="P6" s="112">
        <v>7.4669827294277</v>
      </c>
      <c r="Q6" s="112">
        <v>8.255670828204677</v>
      </c>
      <c r="R6" s="112">
        <v>8.421868083222666</v>
      </c>
      <c r="S6" s="112">
        <v>8.168951298339461</v>
      </c>
      <c r="T6" s="112">
        <v>8.180242634315425</v>
      </c>
      <c r="U6" s="112">
        <v>8.144850818094323</v>
      </c>
      <c r="V6" s="112">
        <v>7.569577735124761</v>
      </c>
      <c r="W6" s="112">
        <v>7.87</v>
      </c>
      <c r="X6" s="113">
        <v>8.25</v>
      </c>
    </row>
    <row r="7" spans="1:24" ht="39.75" customHeight="1">
      <c r="A7" s="75" t="s">
        <v>171</v>
      </c>
      <c r="B7" s="114" t="s">
        <v>172</v>
      </c>
      <c r="C7" s="115">
        <v>241</v>
      </c>
      <c r="D7" s="115">
        <v>302</v>
      </c>
      <c r="E7" s="115">
        <v>313</v>
      </c>
      <c r="F7" s="115">
        <v>338</v>
      </c>
      <c r="G7" s="115">
        <v>234</v>
      </c>
      <c r="H7" s="115">
        <v>254</v>
      </c>
      <c r="I7" s="115">
        <v>256</v>
      </c>
      <c r="J7" s="115">
        <v>255</v>
      </c>
      <c r="K7" s="116">
        <v>245</v>
      </c>
      <c r="L7" s="116">
        <v>244</v>
      </c>
      <c r="M7" s="117">
        <v>193</v>
      </c>
      <c r="N7" s="106">
        <v>2.303354678390519</v>
      </c>
      <c r="O7" s="106">
        <v>2.6964285714285716</v>
      </c>
      <c r="P7" s="106">
        <v>2.6498476125973585</v>
      </c>
      <c r="Q7" s="106">
        <v>2.9716898188851766</v>
      </c>
      <c r="R7" s="106">
        <v>2.589641434262948</v>
      </c>
      <c r="S7" s="106">
        <v>2.830714365318177</v>
      </c>
      <c r="T7" s="106">
        <v>2.957827845176199</v>
      </c>
      <c r="U7" s="106">
        <v>3.067853705486044</v>
      </c>
      <c r="V7" s="106">
        <v>2.939059500959693</v>
      </c>
      <c r="W7" s="106">
        <v>2.98</v>
      </c>
      <c r="X7" s="118">
        <v>2.19</v>
      </c>
    </row>
    <row r="8" spans="1:24" ht="39.75" customHeight="1">
      <c r="A8" s="75" t="s">
        <v>173</v>
      </c>
      <c r="B8" s="114" t="s">
        <v>174</v>
      </c>
      <c r="C8" s="115">
        <v>1649</v>
      </c>
      <c r="D8" s="115">
        <v>1680</v>
      </c>
      <c r="E8" s="115">
        <v>1795</v>
      </c>
      <c r="F8" s="115">
        <v>1656</v>
      </c>
      <c r="G8" s="115">
        <v>1141</v>
      </c>
      <c r="H8" s="115">
        <v>1172</v>
      </c>
      <c r="I8" s="115">
        <v>1033</v>
      </c>
      <c r="J8" s="115">
        <v>942</v>
      </c>
      <c r="K8" s="116">
        <v>962</v>
      </c>
      <c r="L8" s="116">
        <v>1008</v>
      </c>
      <c r="M8" s="117">
        <v>1018</v>
      </c>
      <c r="N8" s="106">
        <v>15.760298193634714</v>
      </c>
      <c r="O8" s="106">
        <v>15</v>
      </c>
      <c r="P8" s="106">
        <v>15.196410430071113</v>
      </c>
      <c r="Q8" s="106">
        <v>14.559521716194832</v>
      </c>
      <c r="R8" s="106">
        <v>12.627268702965914</v>
      </c>
      <c r="S8" s="106">
        <v>13.061406441546863</v>
      </c>
      <c r="T8" s="106">
        <v>11.935297515886772</v>
      </c>
      <c r="U8" s="106">
        <v>11.333012512030798</v>
      </c>
      <c r="V8" s="106">
        <v>11.540307101727446</v>
      </c>
      <c r="W8" s="106">
        <v>12.32</v>
      </c>
      <c r="X8" s="118">
        <v>11.55</v>
      </c>
    </row>
    <row r="9" spans="1:24" ht="39.75" customHeight="1">
      <c r="A9" s="75" t="s">
        <v>175</v>
      </c>
      <c r="B9" s="114" t="s">
        <v>256</v>
      </c>
      <c r="C9" s="115">
        <v>2816</v>
      </c>
      <c r="D9" s="115">
        <v>2890</v>
      </c>
      <c r="E9" s="115">
        <v>2885</v>
      </c>
      <c r="F9" s="115">
        <v>2911</v>
      </c>
      <c r="G9" s="115">
        <v>2684</v>
      </c>
      <c r="H9" s="115">
        <v>2713</v>
      </c>
      <c r="I9" s="115">
        <v>2510</v>
      </c>
      <c r="J9" s="115">
        <v>2415</v>
      </c>
      <c r="K9" s="116">
        <v>2562</v>
      </c>
      <c r="L9" s="116">
        <v>2197</v>
      </c>
      <c r="M9" s="117">
        <v>2448</v>
      </c>
      <c r="N9" s="106">
        <v>26.913887030488386</v>
      </c>
      <c r="O9" s="106">
        <v>25.80357142857143</v>
      </c>
      <c r="P9" s="106">
        <v>24.424314256688113</v>
      </c>
      <c r="Q9" s="106">
        <v>25.59345876560577</v>
      </c>
      <c r="R9" s="106">
        <v>29.70340858787074</v>
      </c>
      <c r="S9" s="106">
        <v>30.235149894126824</v>
      </c>
      <c r="T9" s="106">
        <v>29.000577700751013</v>
      </c>
      <c r="U9" s="106">
        <v>29.054379210779597</v>
      </c>
      <c r="V9" s="106">
        <v>30.734165067178505</v>
      </c>
      <c r="W9" s="106">
        <v>26.86</v>
      </c>
      <c r="X9" s="118">
        <v>27.76</v>
      </c>
    </row>
    <row r="10" spans="1:24" ht="27.75" customHeight="1">
      <c r="A10" s="75" t="s">
        <v>177</v>
      </c>
      <c r="B10" s="114" t="s">
        <v>178</v>
      </c>
      <c r="C10" s="115">
        <v>3067</v>
      </c>
      <c r="D10" s="115">
        <v>3402</v>
      </c>
      <c r="E10" s="115">
        <v>3737</v>
      </c>
      <c r="F10" s="115">
        <v>3413</v>
      </c>
      <c r="G10" s="115">
        <v>2540</v>
      </c>
      <c r="H10" s="115">
        <v>2454</v>
      </c>
      <c r="I10" s="115">
        <v>2539</v>
      </c>
      <c r="J10" s="115">
        <v>2401</v>
      </c>
      <c r="K10" s="116">
        <v>2360</v>
      </c>
      <c r="L10" s="116">
        <v>2506</v>
      </c>
      <c r="M10" s="117">
        <v>2711</v>
      </c>
      <c r="N10" s="106">
        <v>29.312816591799674</v>
      </c>
      <c r="O10" s="106">
        <v>30.375000000000004</v>
      </c>
      <c r="P10" s="106">
        <v>31.637317981713515</v>
      </c>
      <c r="Q10" s="106">
        <v>30.00703358537014</v>
      </c>
      <c r="R10" s="106">
        <v>28.109783089862773</v>
      </c>
      <c r="S10" s="106">
        <v>27.348712805081917</v>
      </c>
      <c r="T10" s="106">
        <v>29.33564413633738</v>
      </c>
      <c r="U10" s="106">
        <v>28.885948026948988</v>
      </c>
      <c r="V10" s="106">
        <v>28.310940499040306</v>
      </c>
      <c r="W10" s="106">
        <v>30.64</v>
      </c>
      <c r="X10" s="118">
        <v>30.75</v>
      </c>
    </row>
    <row r="11" spans="1:24" ht="39.75" customHeight="1">
      <c r="A11" s="75" t="s">
        <v>179</v>
      </c>
      <c r="B11" s="114" t="s">
        <v>180</v>
      </c>
      <c r="C11" s="115">
        <v>851</v>
      </c>
      <c r="D11" s="115">
        <v>904</v>
      </c>
      <c r="E11" s="115">
        <v>1043</v>
      </c>
      <c r="F11" s="115">
        <v>1025</v>
      </c>
      <c r="G11" s="115">
        <v>744</v>
      </c>
      <c r="H11" s="115">
        <v>723</v>
      </c>
      <c r="I11" s="115">
        <v>765</v>
      </c>
      <c r="J11" s="115">
        <v>769</v>
      </c>
      <c r="K11" s="116">
        <v>733</v>
      </c>
      <c r="L11" s="116">
        <v>770</v>
      </c>
      <c r="M11" s="117">
        <v>836</v>
      </c>
      <c r="N11" s="106">
        <v>8.133422536557394</v>
      </c>
      <c r="O11" s="106">
        <v>8.071428571428571</v>
      </c>
      <c r="P11" s="106">
        <v>8.830003386386725</v>
      </c>
      <c r="Q11" s="106">
        <v>9.011781255494988</v>
      </c>
      <c r="R11" s="106">
        <v>8.233731739707835</v>
      </c>
      <c r="S11" s="106">
        <v>8.057505850885992</v>
      </c>
      <c r="T11" s="106">
        <v>8.838821490467938</v>
      </c>
      <c r="U11" s="106">
        <v>9.251684311838305</v>
      </c>
      <c r="V11" s="106">
        <v>8.793186180422264</v>
      </c>
      <c r="W11" s="106">
        <v>9.41</v>
      </c>
      <c r="X11" s="118">
        <v>9.48</v>
      </c>
    </row>
    <row r="12" spans="1:24" ht="39.75" customHeight="1">
      <c r="A12" s="75" t="s">
        <v>181</v>
      </c>
      <c r="B12" s="114" t="s">
        <v>182</v>
      </c>
      <c r="C12" s="115">
        <v>274</v>
      </c>
      <c r="D12" s="115">
        <v>304</v>
      </c>
      <c r="E12" s="115">
        <v>329</v>
      </c>
      <c r="F12" s="115">
        <v>320</v>
      </c>
      <c r="G12" s="115">
        <v>239</v>
      </c>
      <c r="H12" s="115">
        <v>193</v>
      </c>
      <c r="I12" s="115">
        <v>181</v>
      </c>
      <c r="J12" s="115">
        <v>173</v>
      </c>
      <c r="K12" s="116">
        <v>176</v>
      </c>
      <c r="L12" s="116">
        <v>158</v>
      </c>
      <c r="M12" s="117">
        <v>215</v>
      </c>
      <c r="N12" s="106">
        <v>2.618751792029055</v>
      </c>
      <c r="O12" s="106">
        <v>2.7142857142857144</v>
      </c>
      <c r="P12" s="106">
        <v>2.78530308161192</v>
      </c>
      <c r="Q12" s="106">
        <v>2.813434148056972</v>
      </c>
      <c r="R12" s="106">
        <v>2.6449756529437805</v>
      </c>
      <c r="S12" s="106">
        <v>2.1508971358520004</v>
      </c>
      <c r="T12" s="106">
        <v>2.0912767186597345</v>
      </c>
      <c r="U12" s="106">
        <v>2.081328200192493</v>
      </c>
      <c r="V12" s="106">
        <v>2.111324376199616</v>
      </c>
      <c r="W12" s="106">
        <v>1.93</v>
      </c>
      <c r="X12" s="118">
        <v>2.44</v>
      </c>
    </row>
    <row r="13" spans="1:24" ht="28.5" customHeight="1">
      <c r="A13" s="75" t="s">
        <v>183</v>
      </c>
      <c r="B13" s="114" t="s">
        <v>184</v>
      </c>
      <c r="C13" s="115">
        <v>13</v>
      </c>
      <c r="D13" s="115">
        <v>19</v>
      </c>
      <c r="E13" s="115">
        <v>20</v>
      </c>
      <c r="F13" s="115">
        <v>11</v>
      </c>
      <c r="G13" s="115">
        <v>11</v>
      </c>
      <c r="H13" s="115">
        <v>10</v>
      </c>
      <c r="I13" s="115">
        <v>8</v>
      </c>
      <c r="J13" s="115">
        <v>7</v>
      </c>
      <c r="K13" s="116">
        <v>8</v>
      </c>
      <c r="L13" s="116">
        <v>4</v>
      </c>
      <c r="M13" s="117">
        <v>13</v>
      </c>
      <c r="N13" s="106">
        <v>0.12424734779699896</v>
      </c>
      <c r="O13" s="106">
        <v>0.16964285714285715</v>
      </c>
      <c r="P13" s="106">
        <v>0.16931933626820184</v>
      </c>
      <c r="Q13" s="106">
        <v>0.09671179883945842</v>
      </c>
      <c r="R13" s="106">
        <v>0.1217352810978309</v>
      </c>
      <c r="S13" s="106">
        <v>0.11144544745347153</v>
      </c>
      <c r="T13" s="106">
        <v>0.09243212016175621</v>
      </c>
      <c r="U13" s="106">
        <v>0.08421559191530317</v>
      </c>
      <c r="V13" s="106">
        <v>0.09596928982725528</v>
      </c>
      <c r="W13" s="106">
        <v>0.05</v>
      </c>
      <c r="X13" s="118">
        <v>0.15</v>
      </c>
    </row>
    <row r="14" spans="1:24" ht="19.5" customHeight="1">
      <c r="A14" s="75" t="s">
        <v>185</v>
      </c>
      <c r="B14" s="114" t="s">
        <v>186</v>
      </c>
      <c r="C14" s="115">
        <v>26</v>
      </c>
      <c r="D14" s="115">
        <v>32</v>
      </c>
      <c r="E14" s="115">
        <v>37</v>
      </c>
      <c r="F14" s="115">
        <v>18</v>
      </c>
      <c r="G14" s="115">
        <v>9</v>
      </c>
      <c r="H14" s="115">
        <v>20</v>
      </c>
      <c r="I14" s="115">
        <v>16</v>
      </c>
      <c r="J14" s="115">
        <v>16</v>
      </c>
      <c r="K14" s="116">
        <v>13</v>
      </c>
      <c r="L14" s="116">
        <v>14</v>
      </c>
      <c r="M14" s="117">
        <v>13</v>
      </c>
      <c r="N14" s="106">
        <v>0.24849469559399792</v>
      </c>
      <c r="O14" s="106">
        <v>0.2857142857142857</v>
      </c>
      <c r="P14" s="106">
        <v>0.31324077209617335</v>
      </c>
      <c r="Q14" s="106">
        <v>0.15825567082820466</v>
      </c>
      <c r="R14" s="106">
        <v>0.099601593625498</v>
      </c>
      <c r="S14" s="106">
        <v>0.22289089490694305</v>
      </c>
      <c r="T14" s="106">
        <v>0.18486424032351242</v>
      </c>
      <c r="U14" s="106">
        <v>0.192492781520693</v>
      </c>
      <c r="V14" s="106">
        <v>0.15595009596928983</v>
      </c>
      <c r="W14" s="106">
        <v>0.17</v>
      </c>
      <c r="X14" s="118">
        <v>0.15</v>
      </c>
    </row>
    <row r="15" spans="1:24" ht="28.5" customHeight="1">
      <c r="A15" s="75" t="s">
        <v>187</v>
      </c>
      <c r="B15" s="114" t="s">
        <v>188</v>
      </c>
      <c r="C15" s="115">
        <v>441</v>
      </c>
      <c r="D15" s="115">
        <v>416</v>
      </c>
      <c r="E15" s="115">
        <v>377</v>
      </c>
      <c r="F15" s="115">
        <v>335</v>
      </c>
      <c r="G15" s="115">
        <v>327</v>
      </c>
      <c r="H15" s="115">
        <v>351</v>
      </c>
      <c r="I15" s="115">
        <v>318</v>
      </c>
      <c r="J15" s="115">
        <v>340</v>
      </c>
      <c r="K15" s="116">
        <v>361</v>
      </c>
      <c r="L15" s="116">
        <v>298</v>
      </c>
      <c r="M15" s="117">
        <v>314</v>
      </c>
      <c r="N15" s="106">
        <v>4.214852336805888</v>
      </c>
      <c r="O15" s="106">
        <v>3.7142857142857144</v>
      </c>
      <c r="P15" s="106">
        <v>3.1916694886556045</v>
      </c>
      <c r="Q15" s="106">
        <v>2.9453138737471423</v>
      </c>
      <c r="R15" s="106">
        <v>3.618857901726428</v>
      </c>
      <c r="S15" s="106">
        <v>3.911735205616851</v>
      </c>
      <c r="T15" s="106">
        <v>3.674176776429809</v>
      </c>
      <c r="U15" s="106">
        <v>4.090471607314726</v>
      </c>
      <c r="V15" s="106">
        <v>4.3306142034548945</v>
      </c>
      <c r="W15" s="106">
        <v>3.64</v>
      </c>
      <c r="X15" s="118">
        <v>3.56</v>
      </c>
    </row>
    <row r="16" spans="1:24" ht="19.5" customHeight="1" thickBot="1">
      <c r="A16" s="77" t="s">
        <v>189</v>
      </c>
      <c r="B16" s="119" t="s">
        <v>190</v>
      </c>
      <c r="C16" s="120">
        <v>386</v>
      </c>
      <c r="D16" s="120">
        <v>443</v>
      </c>
      <c r="E16" s="120">
        <v>394</v>
      </c>
      <c r="F16" s="120">
        <v>408</v>
      </c>
      <c r="G16" s="120">
        <v>346</v>
      </c>
      <c r="H16" s="120">
        <v>350</v>
      </c>
      <c r="I16" s="120">
        <v>321</v>
      </c>
      <c r="J16" s="120">
        <v>317</v>
      </c>
      <c r="K16" s="121">
        <v>285</v>
      </c>
      <c r="L16" s="121">
        <v>337</v>
      </c>
      <c r="M16" s="122">
        <v>329</v>
      </c>
      <c r="N16" s="123">
        <v>3.6891904807416607</v>
      </c>
      <c r="O16" s="123">
        <v>3.9553571428571432</v>
      </c>
      <c r="P16" s="123">
        <v>3.3355909244835757</v>
      </c>
      <c r="Q16" s="123">
        <v>3.5871285387726397</v>
      </c>
      <c r="R16" s="123">
        <v>3.82912793271359</v>
      </c>
      <c r="S16" s="123">
        <v>3.9005906608715035</v>
      </c>
      <c r="T16" s="123">
        <v>3.7088388214904677</v>
      </c>
      <c r="U16" s="123">
        <v>3.8137632338787295</v>
      </c>
      <c r="V16" s="123">
        <v>3.418905950095969</v>
      </c>
      <c r="W16" s="123">
        <v>4.12</v>
      </c>
      <c r="X16" s="124">
        <v>3.73</v>
      </c>
    </row>
    <row r="17" spans="1:24" ht="20.25" customHeight="1" thickBot="1" thickTop="1">
      <c r="A17" s="125"/>
      <c r="B17" s="126" t="s">
        <v>191</v>
      </c>
      <c r="C17" s="127">
        <v>10463</v>
      </c>
      <c r="D17" s="127">
        <v>11200</v>
      </c>
      <c r="E17" s="127">
        <v>11812</v>
      </c>
      <c r="F17" s="127">
        <v>11374</v>
      </c>
      <c r="G17" s="127">
        <v>9036</v>
      </c>
      <c r="H17" s="127">
        <v>8973</v>
      </c>
      <c r="I17" s="127">
        <v>8655</v>
      </c>
      <c r="J17" s="127">
        <v>8312</v>
      </c>
      <c r="K17" s="128">
        <v>8336</v>
      </c>
      <c r="L17" s="128">
        <v>8180</v>
      </c>
      <c r="M17" s="129">
        <v>8817</v>
      </c>
      <c r="N17" s="130">
        <v>100</v>
      </c>
      <c r="O17" s="130">
        <v>100</v>
      </c>
      <c r="P17" s="130">
        <v>100</v>
      </c>
      <c r="Q17" s="130">
        <v>100.00000000000001</v>
      </c>
      <c r="R17" s="130">
        <v>100</v>
      </c>
      <c r="S17" s="130">
        <v>100</v>
      </c>
      <c r="T17" s="130">
        <v>100</v>
      </c>
      <c r="U17" s="130">
        <v>100.00000000000001</v>
      </c>
      <c r="V17" s="130">
        <v>100.00000000000001</v>
      </c>
      <c r="W17" s="130">
        <f>SUM(W6:W16)</f>
        <v>99.99000000000001</v>
      </c>
      <c r="X17" s="131">
        <f>SUM(X6:X16)</f>
        <v>100.01000000000002</v>
      </c>
    </row>
    <row r="18" ht="9" customHeight="1"/>
    <row r="19" ht="13.5">
      <c r="A19" s="132" t="s">
        <v>257</v>
      </c>
    </row>
  </sheetData>
  <sheetProtection/>
  <mergeCells count="27">
    <mergeCell ref="X3:X5"/>
    <mergeCell ref="C2:M2"/>
    <mergeCell ref="N2:X2"/>
    <mergeCell ref="Q3:Q5"/>
    <mergeCell ref="R3:R5"/>
    <mergeCell ref="S3:S5"/>
    <mergeCell ref="T3:T5"/>
    <mergeCell ref="U3:U5"/>
    <mergeCell ref="W3:W5"/>
    <mergeCell ref="M3:M5"/>
    <mergeCell ref="F3:F5"/>
    <mergeCell ref="G3:G5"/>
    <mergeCell ref="H3:H5"/>
    <mergeCell ref="I3:I5"/>
    <mergeCell ref="J3:J5"/>
    <mergeCell ref="L3:L5"/>
    <mergeCell ref="K3:K5"/>
    <mergeCell ref="V3:V5"/>
    <mergeCell ref="A1:X1"/>
    <mergeCell ref="A2:A5"/>
    <mergeCell ref="B2:B5"/>
    <mergeCell ref="C3:C5"/>
    <mergeCell ref="D3:D5"/>
    <mergeCell ref="E3:E5"/>
    <mergeCell ref="N3:N5"/>
    <mergeCell ref="O3:O5"/>
    <mergeCell ref="P3:P5"/>
  </mergeCells>
  <printOptions/>
  <pageMargins left="0.5118110236220472" right="0.4330708661417323" top="0.984251968503937" bottom="0.66" header="0.7086614173228347" footer="0.5118110236220472"/>
  <pageSetup horizontalDpi="600" verticalDpi="600" orientation="landscape" paperSize="9" r:id="rId1"/>
  <headerFooter alignWithMargins="0">
    <oddHeader>&amp;R&amp;"Times New Roman,Normálne"&amp;9Tabuľka č. 12</oddHeader>
    <oddFooter xml:space="preserve">&amp;L&amp;"Arial CE,Kurzíva"&amp;10Pozn.: Údaje sú spracované k 19.02.2016&amp;"Arial CE,Normálne"&amp;12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"/>
  <sheetViews>
    <sheetView zoomScale="90" zoomScaleNormal="90" workbookViewId="0" topLeftCell="A1">
      <selection activeCell="M31" sqref="M31"/>
    </sheetView>
  </sheetViews>
  <sheetFormatPr defaultColWidth="8.796875" defaultRowHeight="15"/>
  <cols>
    <col min="1" max="1" width="2.796875" style="61" customWidth="1"/>
    <col min="2" max="2" width="27.09765625" style="61" customWidth="1"/>
    <col min="3" max="13" width="4.796875" style="61" customWidth="1"/>
    <col min="14" max="24" width="3.8984375" style="61" customWidth="1"/>
    <col min="25" max="16384" width="8.8984375" style="61" customWidth="1"/>
  </cols>
  <sheetData>
    <row r="1" spans="1:24" ht="18.75" customHeight="1" thickBot="1">
      <c r="A1" s="463" t="s">
        <v>301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</row>
    <row r="2" spans="1:24" ht="20.25" customHeight="1">
      <c r="A2" s="464" t="s">
        <v>20</v>
      </c>
      <c r="B2" s="441" t="s">
        <v>258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2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2"/>
    </row>
    <row r="3" spans="1:24" ht="20.25" customHeight="1" thickBot="1">
      <c r="A3" s="465"/>
      <c r="B3" s="443"/>
      <c r="C3" s="62">
        <v>2005</v>
      </c>
      <c r="D3" s="62">
        <v>2006</v>
      </c>
      <c r="E3" s="62">
        <v>2007</v>
      </c>
      <c r="F3" s="62">
        <v>2008</v>
      </c>
      <c r="G3" s="62">
        <v>2009</v>
      </c>
      <c r="H3" s="62">
        <v>2010</v>
      </c>
      <c r="I3" s="62">
        <v>2011</v>
      </c>
      <c r="J3" s="62">
        <v>2012</v>
      </c>
      <c r="K3" s="62">
        <v>2013</v>
      </c>
      <c r="L3" s="62">
        <v>2014</v>
      </c>
      <c r="M3" s="93">
        <v>2015</v>
      </c>
      <c r="N3" s="62">
        <v>2005</v>
      </c>
      <c r="O3" s="62">
        <v>2006</v>
      </c>
      <c r="P3" s="62">
        <v>2007</v>
      </c>
      <c r="Q3" s="62">
        <v>2008</v>
      </c>
      <c r="R3" s="62">
        <v>2009</v>
      </c>
      <c r="S3" s="62">
        <v>2010</v>
      </c>
      <c r="T3" s="62">
        <v>2011</v>
      </c>
      <c r="U3" s="62">
        <v>2012</v>
      </c>
      <c r="V3" s="62">
        <v>2013</v>
      </c>
      <c r="W3" s="288">
        <v>2014</v>
      </c>
      <c r="X3" s="93">
        <v>2015</v>
      </c>
    </row>
    <row r="4" spans="1:24" ht="14.25" customHeight="1" thickTop="1">
      <c r="A4" s="94" t="s">
        <v>193</v>
      </c>
      <c r="B4" s="108" t="s">
        <v>194</v>
      </c>
      <c r="C4" s="109">
        <v>280</v>
      </c>
      <c r="D4" s="109">
        <v>340</v>
      </c>
      <c r="E4" s="109">
        <v>372</v>
      </c>
      <c r="F4" s="109">
        <v>354</v>
      </c>
      <c r="G4" s="109">
        <v>279</v>
      </c>
      <c r="H4" s="109">
        <v>304</v>
      </c>
      <c r="I4" s="109">
        <v>336</v>
      </c>
      <c r="J4" s="109">
        <v>242</v>
      </c>
      <c r="K4" s="109">
        <v>263</v>
      </c>
      <c r="L4" s="109">
        <v>276</v>
      </c>
      <c r="M4" s="111">
        <v>245</v>
      </c>
      <c r="N4" s="107">
        <v>2.6760967217815157</v>
      </c>
      <c r="O4" s="107">
        <v>3.0357142857142856</v>
      </c>
      <c r="P4" s="107">
        <v>3.149339654588554</v>
      </c>
      <c r="Q4" s="107">
        <v>3.112361526288025</v>
      </c>
      <c r="R4" s="107">
        <v>3.087649402390438</v>
      </c>
      <c r="S4" s="107">
        <v>3.387941602585534</v>
      </c>
      <c r="T4" s="107">
        <v>3.8821490467937605</v>
      </c>
      <c r="U4" s="107">
        <v>2.911453320500481</v>
      </c>
      <c r="V4" s="107">
        <v>3.154990403071017</v>
      </c>
      <c r="W4" s="289">
        <v>3.37</v>
      </c>
      <c r="X4" s="133">
        <v>2.78</v>
      </c>
    </row>
    <row r="5" spans="1:24" ht="25.5">
      <c r="A5" s="134" t="s">
        <v>195</v>
      </c>
      <c r="B5" s="135" t="s">
        <v>196</v>
      </c>
      <c r="C5" s="115">
        <v>50</v>
      </c>
      <c r="D5" s="115">
        <v>90</v>
      </c>
      <c r="E5" s="115">
        <v>148</v>
      </c>
      <c r="F5" s="115">
        <v>136</v>
      </c>
      <c r="G5" s="115">
        <v>75</v>
      </c>
      <c r="H5" s="115">
        <v>56</v>
      </c>
      <c r="I5" s="115">
        <v>57</v>
      </c>
      <c r="J5" s="115">
        <v>47</v>
      </c>
      <c r="K5" s="115">
        <v>36</v>
      </c>
      <c r="L5" s="115">
        <v>34</v>
      </c>
      <c r="M5" s="117">
        <v>45</v>
      </c>
      <c r="N5" s="106">
        <v>0.47787441460384217</v>
      </c>
      <c r="O5" s="106">
        <v>0.8035714285714285</v>
      </c>
      <c r="P5" s="106">
        <v>1.2529630883846934</v>
      </c>
      <c r="Q5" s="106">
        <v>1.1957095129242132</v>
      </c>
      <c r="R5" s="106">
        <v>0.8300132802124833</v>
      </c>
      <c r="S5" s="106">
        <v>0.6240945057394406</v>
      </c>
      <c r="T5" s="106">
        <v>0.658578856152513</v>
      </c>
      <c r="U5" s="107">
        <v>0.5654475457170356</v>
      </c>
      <c r="V5" s="107">
        <v>0.43186180422264875</v>
      </c>
      <c r="W5" s="289">
        <v>0.42</v>
      </c>
      <c r="X5" s="133">
        <v>0.51</v>
      </c>
    </row>
    <row r="6" spans="1:24" ht="26.25" customHeight="1">
      <c r="A6" s="134" t="s">
        <v>197</v>
      </c>
      <c r="B6" s="135" t="s">
        <v>198</v>
      </c>
      <c r="C6" s="115">
        <v>20</v>
      </c>
      <c r="D6" s="115">
        <v>28</v>
      </c>
      <c r="E6" s="115">
        <v>48</v>
      </c>
      <c r="F6" s="115">
        <v>67</v>
      </c>
      <c r="G6" s="115">
        <v>38</v>
      </c>
      <c r="H6" s="115">
        <v>21</v>
      </c>
      <c r="I6" s="115">
        <v>20</v>
      </c>
      <c r="J6" s="115">
        <v>13</v>
      </c>
      <c r="K6" s="115">
        <v>10</v>
      </c>
      <c r="L6" s="115">
        <v>17</v>
      </c>
      <c r="M6" s="117">
        <v>20</v>
      </c>
      <c r="N6" s="106">
        <v>0.19114976584153684</v>
      </c>
      <c r="O6" s="106">
        <v>0.25</v>
      </c>
      <c r="P6" s="106">
        <v>0.4063664070436844</v>
      </c>
      <c r="Q6" s="106">
        <v>0.5890627747494285</v>
      </c>
      <c r="R6" s="106">
        <v>0.420540061974325</v>
      </c>
      <c r="S6" s="106">
        <v>0.2340354396522902</v>
      </c>
      <c r="T6" s="106">
        <v>0.2310803004043905</v>
      </c>
      <c r="U6" s="107">
        <v>0.15640038498556302</v>
      </c>
      <c r="V6" s="107">
        <v>0.11996161228406908</v>
      </c>
      <c r="W6" s="289">
        <v>0.21</v>
      </c>
      <c r="X6" s="133">
        <v>0.23</v>
      </c>
    </row>
    <row r="7" spans="1:26" ht="26.25" customHeight="1">
      <c r="A7" s="134" t="s">
        <v>199</v>
      </c>
      <c r="B7" s="135" t="s">
        <v>200</v>
      </c>
      <c r="C7" s="115">
        <v>134</v>
      </c>
      <c r="D7" s="115">
        <v>161</v>
      </c>
      <c r="E7" s="115">
        <v>198</v>
      </c>
      <c r="F7" s="115">
        <v>210</v>
      </c>
      <c r="G7" s="115">
        <v>176</v>
      </c>
      <c r="H7" s="115">
        <v>186</v>
      </c>
      <c r="I7" s="115">
        <v>162</v>
      </c>
      <c r="J7" s="115">
        <v>155</v>
      </c>
      <c r="K7" s="115">
        <v>204</v>
      </c>
      <c r="L7" s="115">
        <v>123</v>
      </c>
      <c r="M7" s="117">
        <v>141</v>
      </c>
      <c r="N7" s="106">
        <v>1.2807034311382968</v>
      </c>
      <c r="O7" s="106">
        <v>1.4375</v>
      </c>
      <c r="P7" s="106">
        <v>1.676261429055198</v>
      </c>
      <c r="Q7" s="106">
        <v>1.8463161596623878</v>
      </c>
      <c r="R7" s="106">
        <v>1.9477644975652944</v>
      </c>
      <c r="S7" s="106">
        <v>2.0728853226345705</v>
      </c>
      <c r="T7" s="106">
        <v>1.8717504332755632</v>
      </c>
      <c r="U7" s="107">
        <v>1.8647738209817133</v>
      </c>
      <c r="V7" s="107">
        <v>2.4472168905950094</v>
      </c>
      <c r="W7" s="289">
        <v>1.5</v>
      </c>
      <c r="X7" s="133">
        <v>1.6</v>
      </c>
      <c r="Z7" s="293"/>
    </row>
    <row r="8" spans="1:26" ht="38.25">
      <c r="A8" s="134" t="s">
        <v>201</v>
      </c>
      <c r="B8" s="135" t="s">
        <v>202</v>
      </c>
      <c r="C8" s="115">
        <v>7</v>
      </c>
      <c r="D8" s="115">
        <v>12</v>
      </c>
      <c r="E8" s="115">
        <v>18</v>
      </c>
      <c r="F8" s="115">
        <v>19</v>
      </c>
      <c r="G8" s="115">
        <v>12</v>
      </c>
      <c r="H8" s="115">
        <v>9</v>
      </c>
      <c r="I8" s="115">
        <v>8</v>
      </c>
      <c r="J8" s="115">
        <v>10</v>
      </c>
      <c r="K8" s="115">
        <v>8</v>
      </c>
      <c r="L8" s="115">
        <v>12</v>
      </c>
      <c r="M8" s="117">
        <v>9</v>
      </c>
      <c r="N8" s="106">
        <v>0.06690241804453789</v>
      </c>
      <c r="O8" s="106">
        <v>0.10714285714285715</v>
      </c>
      <c r="P8" s="106">
        <v>0.15238740264138165</v>
      </c>
      <c r="Q8" s="106">
        <v>0.16704765254088272</v>
      </c>
      <c r="R8" s="106">
        <v>0.13280212483399734</v>
      </c>
      <c r="S8" s="106">
        <v>0.10030090270812438</v>
      </c>
      <c r="T8" s="106">
        <v>0.09243212016175621</v>
      </c>
      <c r="U8" s="107">
        <v>0.1203079884504331</v>
      </c>
      <c r="V8" s="107">
        <v>0.09596928982725528</v>
      </c>
      <c r="W8" s="289">
        <v>0.15</v>
      </c>
      <c r="X8" s="133">
        <v>0.1</v>
      </c>
      <c r="Z8" s="293"/>
    </row>
    <row r="9" spans="1:26" ht="14.25" customHeight="1">
      <c r="A9" s="134" t="s">
        <v>203</v>
      </c>
      <c r="B9" s="135" t="s">
        <v>204</v>
      </c>
      <c r="C9" s="115">
        <v>41</v>
      </c>
      <c r="D9" s="115">
        <v>102</v>
      </c>
      <c r="E9" s="115">
        <v>190</v>
      </c>
      <c r="F9" s="115">
        <v>209</v>
      </c>
      <c r="G9" s="115">
        <v>114</v>
      </c>
      <c r="H9" s="115">
        <v>70</v>
      </c>
      <c r="I9" s="115">
        <v>57</v>
      </c>
      <c r="J9" s="115">
        <v>45</v>
      </c>
      <c r="K9" s="115">
        <v>69</v>
      </c>
      <c r="L9" s="115">
        <v>54</v>
      </c>
      <c r="M9" s="117">
        <v>71</v>
      </c>
      <c r="N9" s="106">
        <v>0.3918570199751505</v>
      </c>
      <c r="O9" s="106">
        <v>0.9107142857142857</v>
      </c>
      <c r="P9" s="106">
        <v>1.6085336945479174</v>
      </c>
      <c r="Q9" s="106">
        <v>1.83752417794971</v>
      </c>
      <c r="R9" s="106">
        <v>1.2616201859229748</v>
      </c>
      <c r="S9" s="106">
        <v>0.7801181321743007</v>
      </c>
      <c r="T9" s="106">
        <v>0.658578856152513</v>
      </c>
      <c r="U9" s="107">
        <v>0.541385948026949</v>
      </c>
      <c r="V9" s="107">
        <v>0.8277351247600768</v>
      </c>
      <c r="W9" s="289">
        <v>0.66</v>
      </c>
      <c r="X9" s="133">
        <v>0.81</v>
      </c>
      <c r="Z9" s="293"/>
    </row>
    <row r="10" spans="1:26" ht="26.25" customHeight="1">
      <c r="A10" s="134" t="s">
        <v>205</v>
      </c>
      <c r="B10" s="135" t="s">
        <v>206</v>
      </c>
      <c r="C10" s="115">
        <v>15</v>
      </c>
      <c r="D10" s="115">
        <v>24</v>
      </c>
      <c r="E10" s="115">
        <v>43</v>
      </c>
      <c r="F10" s="115">
        <v>41</v>
      </c>
      <c r="G10" s="115">
        <v>18</v>
      </c>
      <c r="H10" s="115">
        <v>21</v>
      </c>
      <c r="I10" s="115">
        <v>11</v>
      </c>
      <c r="J10" s="115">
        <v>10</v>
      </c>
      <c r="K10" s="115">
        <v>6</v>
      </c>
      <c r="L10" s="115">
        <v>7</v>
      </c>
      <c r="M10" s="117">
        <v>16</v>
      </c>
      <c r="N10" s="106">
        <v>0.14336232438115262</v>
      </c>
      <c r="O10" s="106">
        <v>0.2142857142857143</v>
      </c>
      <c r="P10" s="106">
        <v>0.36403657297663394</v>
      </c>
      <c r="Q10" s="106">
        <v>0.36047125021979953</v>
      </c>
      <c r="R10" s="106">
        <v>0.199203187250996</v>
      </c>
      <c r="S10" s="106">
        <v>0.2340354396522902</v>
      </c>
      <c r="T10" s="106">
        <v>0.1270941652224148</v>
      </c>
      <c r="U10" s="107">
        <v>0.1203079884504331</v>
      </c>
      <c r="V10" s="107">
        <v>0.07197696737044146</v>
      </c>
      <c r="W10" s="289">
        <v>0.09</v>
      </c>
      <c r="X10" s="133">
        <v>0.18</v>
      </c>
      <c r="Z10" s="293"/>
    </row>
    <row r="11" spans="1:26" ht="26.25" customHeight="1">
      <c r="A11" s="136"/>
      <c r="B11" s="149" t="s">
        <v>259</v>
      </c>
      <c r="C11" s="137">
        <v>547</v>
      </c>
      <c r="D11" s="137">
        <v>757</v>
      </c>
      <c r="E11" s="137">
        <v>1017</v>
      </c>
      <c r="F11" s="137">
        <v>1036</v>
      </c>
      <c r="G11" s="137">
        <v>712</v>
      </c>
      <c r="H11" s="137">
        <v>667</v>
      </c>
      <c r="I11" s="137">
        <v>651</v>
      </c>
      <c r="J11" s="137">
        <v>522</v>
      </c>
      <c r="K11" s="137">
        <v>596</v>
      </c>
      <c r="L11" s="137">
        <f>SUM(L4:L10)</f>
        <v>523</v>
      </c>
      <c r="M11" s="138">
        <f>SUM(M4:M10)</f>
        <v>547</v>
      </c>
      <c r="N11" s="139">
        <v>5.227946095766033</v>
      </c>
      <c r="O11" s="139">
        <v>6.75892857142857</v>
      </c>
      <c r="P11" s="139">
        <v>8.609888249238061</v>
      </c>
      <c r="Q11" s="139">
        <v>9.108493054334447</v>
      </c>
      <c r="R11" s="139">
        <v>7.879592740150509</v>
      </c>
      <c r="S11" s="139">
        <v>7.43341134514655</v>
      </c>
      <c r="T11" s="139">
        <v>7.521663778162912</v>
      </c>
      <c r="U11" s="139">
        <v>6.280076997112609</v>
      </c>
      <c r="V11" s="139">
        <v>7.149712092130518</v>
      </c>
      <c r="W11" s="290">
        <f>SUM(W4:W10)</f>
        <v>6.4</v>
      </c>
      <c r="X11" s="140">
        <f>SUM(X4:X10)</f>
        <v>6.209999999999999</v>
      </c>
      <c r="Z11" s="293"/>
    </row>
    <row r="12" spans="1:26" ht="38.25">
      <c r="A12" s="134" t="s">
        <v>207</v>
      </c>
      <c r="B12" s="135" t="s">
        <v>208</v>
      </c>
      <c r="C12" s="115">
        <v>778</v>
      </c>
      <c r="D12" s="115">
        <v>813</v>
      </c>
      <c r="E12" s="115">
        <v>874</v>
      </c>
      <c r="F12" s="115">
        <v>758</v>
      </c>
      <c r="G12" s="115">
        <v>516</v>
      </c>
      <c r="H12" s="115">
        <v>505</v>
      </c>
      <c r="I12" s="115">
        <v>471</v>
      </c>
      <c r="J12" s="115">
        <v>414</v>
      </c>
      <c r="K12" s="115">
        <v>404</v>
      </c>
      <c r="L12" s="115">
        <v>400</v>
      </c>
      <c r="M12" s="117">
        <v>458</v>
      </c>
      <c r="N12" s="106">
        <v>7.4357258912357835</v>
      </c>
      <c r="O12" s="106">
        <v>7.258928571428572</v>
      </c>
      <c r="P12" s="106">
        <v>7.399254994920421</v>
      </c>
      <c r="Q12" s="106">
        <v>6.664322138209952</v>
      </c>
      <c r="R12" s="106">
        <v>5.710491367861885</v>
      </c>
      <c r="S12" s="106">
        <v>5.627995096400312</v>
      </c>
      <c r="T12" s="106">
        <v>5.441941074523396</v>
      </c>
      <c r="U12" s="107">
        <v>4.98075072184793</v>
      </c>
      <c r="V12" s="107">
        <v>4.846449136276392</v>
      </c>
      <c r="W12" s="289">
        <v>4.89</v>
      </c>
      <c r="X12" s="133">
        <v>5.19</v>
      </c>
      <c r="Z12" s="293"/>
    </row>
    <row r="13" spans="1:26" ht="38.25">
      <c r="A13" s="134" t="s">
        <v>209</v>
      </c>
      <c r="B13" s="135" t="s">
        <v>210</v>
      </c>
      <c r="C13" s="115">
        <v>36</v>
      </c>
      <c r="D13" s="115">
        <v>38</v>
      </c>
      <c r="E13" s="115">
        <v>31</v>
      </c>
      <c r="F13" s="115">
        <v>34</v>
      </c>
      <c r="G13" s="115">
        <v>30</v>
      </c>
      <c r="H13" s="115">
        <v>22</v>
      </c>
      <c r="I13" s="115">
        <v>22</v>
      </c>
      <c r="J13" s="115">
        <v>31</v>
      </c>
      <c r="K13" s="115">
        <v>27</v>
      </c>
      <c r="L13" s="115">
        <v>20</v>
      </c>
      <c r="M13" s="117">
        <v>16</v>
      </c>
      <c r="N13" s="106">
        <v>0.3440695785147663</v>
      </c>
      <c r="O13" s="106">
        <v>0.3392857142857143</v>
      </c>
      <c r="P13" s="106">
        <v>0.26244497121571286</v>
      </c>
      <c r="Q13" s="106">
        <v>0.2989273782310533</v>
      </c>
      <c r="R13" s="106">
        <v>0.33200531208499334</v>
      </c>
      <c r="S13" s="106">
        <v>0.24517998439763738</v>
      </c>
      <c r="T13" s="106">
        <v>0.2541883304448296</v>
      </c>
      <c r="U13" s="107">
        <v>0.37295476419634266</v>
      </c>
      <c r="V13" s="107">
        <v>0.32389635316698656</v>
      </c>
      <c r="W13" s="289">
        <v>0.24</v>
      </c>
      <c r="X13" s="133">
        <v>0.18</v>
      </c>
      <c r="Z13" s="293"/>
    </row>
    <row r="14" spans="1:26" ht="26.25" customHeight="1">
      <c r="A14" s="134" t="s">
        <v>211</v>
      </c>
      <c r="B14" s="135" t="s">
        <v>212</v>
      </c>
      <c r="C14" s="115">
        <v>74</v>
      </c>
      <c r="D14" s="115">
        <v>95</v>
      </c>
      <c r="E14" s="115">
        <v>112</v>
      </c>
      <c r="F14" s="115">
        <v>92</v>
      </c>
      <c r="G14" s="115">
        <v>73</v>
      </c>
      <c r="H14" s="115">
        <v>94</v>
      </c>
      <c r="I14" s="115">
        <v>74</v>
      </c>
      <c r="J14" s="115">
        <v>70</v>
      </c>
      <c r="K14" s="115">
        <v>57</v>
      </c>
      <c r="L14" s="115">
        <v>66</v>
      </c>
      <c r="M14" s="117">
        <v>67</v>
      </c>
      <c r="N14" s="106">
        <v>0.7072541336136863</v>
      </c>
      <c r="O14" s="106">
        <v>0.8482142857142857</v>
      </c>
      <c r="P14" s="106">
        <v>0.9481882831019303</v>
      </c>
      <c r="Q14" s="106">
        <v>0.8088623175663794</v>
      </c>
      <c r="R14" s="106">
        <v>0.8078795927401504</v>
      </c>
      <c r="S14" s="106">
        <v>1.0475872060626323</v>
      </c>
      <c r="T14" s="106">
        <v>0.8549971114962449</v>
      </c>
      <c r="U14" s="107">
        <v>0.8421559191530318</v>
      </c>
      <c r="V14" s="107">
        <v>0.6837811900191938</v>
      </c>
      <c r="W14" s="289">
        <v>0.81</v>
      </c>
      <c r="X14" s="133">
        <v>0.76</v>
      </c>
      <c r="Z14" s="293"/>
    </row>
    <row r="15" spans="1:26" ht="26.25" customHeight="1">
      <c r="A15" s="136"/>
      <c r="B15" s="149" t="s">
        <v>260</v>
      </c>
      <c r="C15" s="137">
        <v>888</v>
      </c>
      <c r="D15" s="137">
        <v>946</v>
      </c>
      <c r="E15" s="137">
        <v>1017</v>
      </c>
      <c r="F15" s="137">
        <v>884</v>
      </c>
      <c r="G15" s="137">
        <v>619</v>
      </c>
      <c r="H15" s="137">
        <v>621</v>
      </c>
      <c r="I15" s="137">
        <v>567</v>
      </c>
      <c r="J15" s="137">
        <v>515</v>
      </c>
      <c r="K15" s="137">
        <v>488</v>
      </c>
      <c r="L15" s="137">
        <f>SUM(L12:L14)</f>
        <v>486</v>
      </c>
      <c r="M15" s="138">
        <f>SUM(M12:M14)</f>
        <v>541</v>
      </c>
      <c r="N15" s="139">
        <v>8.487049603364236</v>
      </c>
      <c r="O15" s="139">
        <v>8.446428571428573</v>
      </c>
      <c r="P15" s="139">
        <v>8.609888249238063</v>
      </c>
      <c r="Q15" s="139">
        <v>7.772111834007385</v>
      </c>
      <c r="R15" s="139">
        <v>6.850376272687028</v>
      </c>
      <c r="S15" s="139">
        <v>6.920762286860581</v>
      </c>
      <c r="T15" s="139">
        <v>6.551126516464471</v>
      </c>
      <c r="U15" s="139">
        <v>6.195861405197305</v>
      </c>
      <c r="V15" s="139">
        <v>5.854126679462572</v>
      </c>
      <c r="W15" s="290">
        <f>SUM(W12:W14)</f>
        <v>5.9399999999999995</v>
      </c>
      <c r="X15" s="140">
        <f>SUM(X12:X14)</f>
        <v>6.13</v>
      </c>
      <c r="Z15" s="293"/>
    </row>
    <row r="16" spans="1:26" ht="38.25">
      <c r="A16" s="134" t="s">
        <v>213</v>
      </c>
      <c r="B16" s="135" t="s">
        <v>214</v>
      </c>
      <c r="C16" s="115">
        <v>320</v>
      </c>
      <c r="D16" s="115">
        <v>370</v>
      </c>
      <c r="E16" s="115">
        <v>360</v>
      </c>
      <c r="F16" s="115">
        <v>369</v>
      </c>
      <c r="G16" s="115">
        <v>351</v>
      </c>
      <c r="H16" s="115">
        <v>299</v>
      </c>
      <c r="I16" s="115">
        <v>319</v>
      </c>
      <c r="J16" s="115">
        <v>276</v>
      </c>
      <c r="K16" s="115">
        <v>247</v>
      </c>
      <c r="L16" s="115">
        <v>269</v>
      </c>
      <c r="M16" s="117">
        <v>305</v>
      </c>
      <c r="N16" s="106">
        <v>3.0583962534645894</v>
      </c>
      <c r="O16" s="106">
        <v>3.303571428571429</v>
      </c>
      <c r="P16" s="106">
        <v>3.047748052827633</v>
      </c>
      <c r="Q16" s="106">
        <v>3.244241251978196</v>
      </c>
      <c r="R16" s="106">
        <v>3.8844621513944224</v>
      </c>
      <c r="S16" s="106">
        <v>3.3322188788587987</v>
      </c>
      <c r="T16" s="106">
        <v>3.6857307914500286</v>
      </c>
      <c r="U16" s="107">
        <v>3.3205004812319543</v>
      </c>
      <c r="V16" s="107">
        <v>2.9630518234165066</v>
      </c>
      <c r="W16" s="289">
        <v>3.29</v>
      </c>
      <c r="X16" s="133">
        <v>3.46</v>
      </c>
      <c r="Z16" s="293"/>
    </row>
    <row r="17" spans="1:26" ht="26.25" customHeight="1">
      <c r="A17" s="134" t="s">
        <v>215</v>
      </c>
      <c r="B17" s="135" t="s">
        <v>216</v>
      </c>
      <c r="C17" s="115">
        <v>7736</v>
      </c>
      <c r="D17" s="115">
        <v>8038</v>
      </c>
      <c r="E17" s="115">
        <v>8316</v>
      </c>
      <c r="F17" s="115">
        <v>8185</v>
      </c>
      <c r="G17" s="115">
        <v>6565</v>
      </c>
      <c r="H17" s="115">
        <v>6623</v>
      </c>
      <c r="I17" s="115">
        <v>6438</v>
      </c>
      <c r="J17" s="115">
        <v>6406</v>
      </c>
      <c r="K17" s="115">
        <v>6368</v>
      </c>
      <c r="L17" s="115">
        <v>6398</v>
      </c>
      <c r="M17" s="117">
        <v>6824</v>
      </c>
      <c r="N17" s="106">
        <v>73.93672942750645</v>
      </c>
      <c r="O17" s="106">
        <v>71.76785714285714</v>
      </c>
      <c r="P17" s="106">
        <v>70.40298002031832</v>
      </c>
      <c r="Q17" s="106">
        <v>71.96237031826975</v>
      </c>
      <c r="R17" s="106">
        <v>72.65382912793271</v>
      </c>
      <c r="S17" s="106">
        <v>73.81031984843419</v>
      </c>
      <c r="T17" s="106">
        <v>74.3847487001733</v>
      </c>
      <c r="U17" s="107">
        <v>77.06929740134744</v>
      </c>
      <c r="V17" s="107">
        <v>76.3915547024952</v>
      </c>
      <c r="W17" s="289">
        <v>78.21</v>
      </c>
      <c r="X17" s="133">
        <v>77.4</v>
      </c>
      <c r="Z17" s="293"/>
    </row>
    <row r="18" spans="1:26" ht="14.25" customHeight="1">
      <c r="A18" s="134" t="s">
        <v>217</v>
      </c>
      <c r="B18" s="135" t="s">
        <v>218</v>
      </c>
      <c r="C18" s="115">
        <v>415</v>
      </c>
      <c r="D18" s="115">
        <v>345</v>
      </c>
      <c r="E18" s="115">
        <v>300</v>
      </c>
      <c r="F18" s="115">
        <v>274</v>
      </c>
      <c r="G18" s="115">
        <v>242</v>
      </c>
      <c r="H18" s="115">
        <v>298</v>
      </c>
      <c r="I18" s="115">
        <v>246</v>
      </c>
      <c r="J18" s="115">
        <v>246</v>
      </c>
      <c r="K18" s="115">
        <v>319</v>
      </c>
      <c r="L18" s="115">
        <v>187</v>
      </c>
      <c r="M18" s="117">
        <v>230</v>
      </c>
      <c r="N18" s="106">
        <v>3.9663576412118893</v>
      </c>
      <c r="O18" s="106">
        <v>3.0803571428571432</v>
      </c>
      <c r="P18" s="106">
        <v>2.5397900440230274</v>
      </c>
      <c r="Q18" s="106">
        <v>2.4090029892737825</v>
      </c>
      <c r="R18" s="106">
        <v>2.6781761841522798</v>
      </c>
      <c r="S18" s="106">
        <v>3.321074334113452</v>
      </c>
      <c r="T18" s="106">
        <v>2.8422876949740035</v>
      </c>
      <c r="U18" s="107">
        <v>2.9595765158806544</v>
      </c>
      <c r="V18" s="107">
        <v>3.826775431861804</v>
      </c>
      <c r="W18" s="289">
        <v>2.29</v>
      </c>
      <c r="X18" s="133">
        <v>2.61</v>
      </c>
      <c r="Z18" s="293"/>
    </row>
    <row r="19" spans="1:26" ht="14.25" customHeight="1">
      <c r="A19" s="134" t="s">
        <v>219</v>
      </c>
      <c r="B19" s="135" t="s">
        <v>220</v>
      </c>
      <c r="C19" s="115">
        <v>557</v>
      </c>
      <c r="D19" s="115">
        <v>744</v>
      </c>
      <c r="E19" s="115">
        <v>802</v>
      </c>
      <c r="F19" s="115">
        <v>626</v>
      </c>
      <c r="G19" s="115">
        <v>547</v>
      </c>
      <c r="H19" s="115">
        <v>465</v>
      </c>
      <c r="I19" s="115">
        <v>434</v>
      </c>
      <c r="J19" s="115">
        <v>347</v>
      </c>
      <c r="K19" s="115">
        <v>318</v>
      </c>
      <c r="L19" s="115">
        <v>317</v>
      </c>
      <c r="M19" s="117">
        <v>370</v>
      </c>
      <c r="N19" s="106">
        <v>5.323520978686801</v>
      </c>
      <c r="O19" s="106">
        <v>6.642857142857143</v>
      </c>
      <c r="P19" s="106">
        <v>6.789705384354894</v>
      </c>
      <c r="Q19" s="106">
        <v>5.503780552136452</v>
      </c>
      <c r="R19" s="106">
        <v>6.053563523683046</v>
      </c>
      <c r="S19" s="106">
        <v>5.1822133065864255</v>
      </c>
      <c r="T19" s="106">
        <v>5.014442518775274</v>
      </c>
      <c r="U19" s="107">
        <v>4.1746871992300285</v>
      </c>
      <c r="V19" s="107">
        <v>3.814779270633397</v>
      </c>
      <c r="W19" s="289">
        <v>3.88</v>
      </c>
      <c r="X19" s="133">
        <v>4.2</v>
      </c>
      <c r="Z19" s="293"/>
    </row>
    <row r="20" spans="1:26" ht="17.25" customHeight="1" thickBot="1">
      <c r="A20" s="141"/>
      <c r="B20" s="147" t="s">
        <v>261</v>
      </c>
      <c r="C20" s="142">
        <v>9028</v>
      </c>
      <c r="D20" s="142">
        <v>9497</v>
      </c>
      <c r="E20" s="142">
        <v>9778</v>
      </c>
      <c r="F20" s="142">
        <v>9454</v>
      </c>
      <c r="G20" s="142">
        <v>7705</v>
      </c>
      <c r="H20" s="142">
        <v>7685</v>
      </c>
      <c r="I20" s="142">
        <v>7437</v>
      </c>
      <c r="J20" s="142">
        <v>7275</v>
      </c>
      <c r="K20" s="142">
        <v>7252</v>
      </c>
      <c r="L20" s="142">
        <f>SUM(L16:L19)</f>
        <v>7171</v>
      </c>
      <c r="M20" s="143">
        <f>SUM(M16:M19)</f>
        <v>7729</v>
      </c>
      <c r="N20" s="144">
        <v>86.28500430086973</v>
      </c>
      <c r="O20" s="144">
        <v>84.79464285714285</v>
      </c>
      <c r="P20" s="144">
        <v>82.78022350152386</v>
      </c>
      <c r="Q20" s="144">
        <v>83.11939511165818</v>
      </c>
      <c r="R20" s="144">
        <v>85.27003098716244</v>
      </c>
      <c r="S20" s="144">
        <v>85.64582636799285</v>
      </c>
      <c r="T20" s="144">
        <v>85.9272097053726</v>
      </c>
      <c r="U20" s="144">
        <v>87.52406159769009</v>
      </c>
      <c r="V20" s="144">
        <v>86.9961612284069</v>
      </c>
      <c r="W20" s="291">
        <f>SUM(W16:W19)</f>
        <v>87.67</v>
      </c>
      <c r="X20" s="145">
        <f>SUM(X16:X19)</f>
        <v>87.67</v>
      </c>
      <c r="Z20" s="293"/>
    </row>
    <row r="21" spans="1:26" ht="17.25" customHeight="1" thickBot="1" thickTop="1">
      <c r="A21" s="146"/>
      <c r="B21" s="148" t="s">
        <v>191</v>
      </c>
      <c r="C21" s="127">
        <v>10463</v>
      </c>
      <c r="D21" s="127">
        <v>11200</v>
      </c>
      <c r="E21" s="127">
        <v>11812</v>
      </c>
      <c r="F21" s="127">
        <v>11374</v>
      </c>
      <c r="G21" s="127">
        <v>9036</v>
      </c>
      <c r="H21" s="127">
        <v>8973</v>
      </c>
      <c r="I21" s="127">
        <v>8655</v>
      </c>
      <c r="J21" s="127">
        <v>8312</v>
      </c>
      <c r="K21" s="127">
        <v>8336</v>
      </c>
      <c r="L21" s="127">
        <f>L11+L15+L20</f>
        <v>8180</v>
      </c>
      <c r="M21" s="129">
        <f>M11+M15+M20</f>
        <v>8817</v>
      </c>
      <c r="N21" s="130">
        <v>100</v>
      </c>
      <c r="O21" s="130">
        <v>99.99999999999999</v>
      </c>
      <c r="P21" s="130">
        <v>99.99999999999999</v>
      </c>
      <c r="Q21" s="130">
        <v>100.00000000000001</v>
      </c>
      <c r="R21" s="130">
        <v>99.99999999999997</v>
      </c>
      <c r="S21" s="130">
        <v>99.99999999999999</v>
      </c>
      <c r="T21" s="130">
        <v>99.99999999999999</v>
      </c>
      <c r="U21" s="130">
        <v>100</v>
      </c>
      <c r="V21" s="130">
        <v>100</v>
      </c>
      <c r="W21" s="292">
        <f>W11+W15+W20</f>
        <v>100.01</v>
      </c>
      <c r="X21" s="131">
        <f>X11+X15+X20</f>
        <v>100.01</v>
      </c>
      <c r="Z21" s="294"/>
    </row>
    <row r="22" ht="6.75" customHeight="1"/>
    <row r="23" ht="13.5">
      <c r="A23" s="132" t="s">
        <v>257</v>
      </c>
    </row>
  </sheetData>
  <sheetProtection/>
  <mergeCells count="5">
    <mergeCell ref="N2:X2"/>
    <mergeCell ref="C2:M2"/>
    <mergeCell ref="A1:X1"/>
    <mergeCell ref="A2:A3"/>
    <mergeCell ref="B2:B3"/>
  </mergeCells>
  <printOptions/>
  <pageMargins left="0.4330708661417323" right="0.3937007874015748" top="0.984251968503937" bottom="0.4724409448818898" header="0.7086614173228347" footer="0.35433070866141736"/>
  <pageSetup horizontalDpi="600" verticalDpi="600" orientation="landscape" paperSize="9" scale="92" r:id="rId1"/>
  <headerFooter alignWithMargins="0">
    <oddHeader>&amp;R&amp;"Times New Roman,Normálne"&amp;9Tabuľka č. 13</oddHeader>
    <oddFooter xml:space="preserve">&amp;L&amp;"Arial CE,Kurzíva"&amp;10Pozn.: Údaje sú spracované k 19.02.2016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26">
      <selection activeCell="B65" sqref="B65"/>
    </sheetView>
  </sheetViews>
  <sheetFormatPr defaultColWidth="8.796875" defaultRowHeight="15"/>
  <cols>
    <col min="1" max="1" width="7.09765625" style="158" customWidth="1"/>
    <col min="2" max="2" width="37.796875" style="158" customWidth="1"/>
    <col min="3" max="4" width="7.296875" style="158" customWidth="1"/>
    <col min="5" max="5" width="9.8984375" style="158" customWidth="1"/>
  </cols>
  <sheetData>
    <row r="1" spans="1:5" s="156" customFormat="1" ht="15.75">
      <c r="A1" s="370" t="s">
        <v>269</v>
      </c>
      <c r="B1" s="370"/>
      <c r="C1" s="370"/>
      <c r="D1" s="370"/>
      <c r="E1" s="370"/>
    </row>
    <row r="2" spans="1:5" s="156" customFormat="1" ht="4.5" customHeight="1" thickBot="1">
      <c r="A2" s="157"/>
      <c r="B2" s="158"/>
      <c r="C2" s="158"/>
      <c r="D2" s="158"/>
      <c r="E2" s="158"/>
    </row>
    <row r="3" spans="1:5" s="156" customFormat="1" ht="12.75" customHeight="1">
      <c r="A3" s="371" t="s">
        <v>20</v>
      </c>
      <c r="B3" s="373" t="s">
        <v>21</v>
      </c>
      <c r="C3" s="375" t="s">
        <v>22</v>
      </c>
      <c r="D3" s="376"/>
      <c r="E3" s="159" t="s">
        <v>279</v>
      </c>
    </row>
    <row r="4" spans="1:5" s="156" customFormat="1" ht="12.75" customHeight="1" thickBot="1">
      <c r="A4" s="372"/>
      <c r="B4" s="374"/>
      <c r="C4" s="160">
        <v>2015</v>
      </c>
      <c r="D4" s="160">
        <v>2014</v>
      </c>
      <c r="E4" s="161" t="s">
        <v>289</v>
      </c>
    </row>
    <row r="5" spans="1:5" s="156" customFormat="1" ht="13.5" customHeight="1" thickTop="1">
      <c r="A5" s="162" t="s">
        <v>23</v>
      </c>
      <c r="B5" s="163" t="s">
        <v>314</v>
      </c>
      <c r="C5" s="166">
        <v>2396</v>
      </c>
      <c r="D5" s="164">
        <v>2491</v>
      </c>
      <c r="E5" s="165">
        <v>96.19</v>
      </c>
    </row>
    <row r="6" spans="1:5" s="156" customFormat="1" ht="13.5" customHeight="1">
      <c r="A6" s="162" t="s">
        <v>24</v>
      </c>
      <c r="B6" s="163" t="s">
        <v>307</v>
      </c>
      <c r="C6" s="169">
        <v>1148</v>
      </c>
      <c r="D6" s="166">
        <v>729</v>
      </c>
      <c r="E6" s="165">
        <v>157.48</v>
      </c>
    </row>
    <row r="7" spans="1:10" s="156" customFormat="1" ht="13.5" customHeight="1">
      <c r="A7" s="167" t="s">
        <v>25</v>
      </c>
      <c r="B7" s="163" t="s">
        <v>308</v>
      </c>
      <c r="C7" s="166">
        <v>573</v>
      </c>
      <c r="D7" s="169">
        <v>514</v>
      </c>
      <c r="E7" s="165">
        <v>11.49</v>
      </c>
      <c r="H7" s="299"/>
      <c r="I7" s="297"/>
      <c r="J7" s="297"/>
    </row>
    <row r="8" spans="1:11" s="156" customFormat="1" ht="13.5" customHeight="1">
      <c r="A8" s="162" t="s">
        <v>27</v>
      </c>
      <c r="B8" s="163" t="s">
        <v>28</v>
      </c>
      <c r="C8" s="166">
        <v>4545</v>
      </c>
      <c r="D8" s="166">
        <v>4938</v>
      </c>
      <c r="E8" s="165">
        <v>92.04</v>
      </c>
      <c r="H8" s="295"/>
      <c r="I8" s="295"/>
      <c r="J8" s="295"/>
      <c r="K8" s="295"/>
    </row>
    <row r="9" spans="1:11" s="156" customFormat="1" ht="13.5" customHeight="1">
      <c r="A9" s="162" t="s">
        <v>29</v>
      </c>
      <c r="B9" s="163" t="s">
        <v>30</v>
      </c>
      <c r="C9" s="166">
        <v>43</v>
      </c>
      <c r="D9" s="166">
        <v>13</v>
      </c>
      <c r="E9" s="165">
        <v>330.77</v>
      </c>
      <c r="H9" s="295"/>
      <c r="I9" s="295"/>
      <c r="J9" s="295"/>
      <c r="K9" s="295"/>
    </row>
    <row r="10" spans="1:11" s="156" customFormat="1" ht="13.5" customHeight="1">
      <c r="A10" s="170" t="s">
        <v>31</v>
      </c>
      <c r="B10" s="163" t="s">
        <v>309</v>
      </c>
      <c r="C10" s="166">
        <v>887</v>
      </c>
      <c r="D10" s="166">
        <v>736</v>
      </c>
      <c r="E10" s="165">
        <v>120.52</v>
      </c>
      <c r="H10" s="295"/>
      <c r="I10" s="295"/>
      <c r="J10" s="295"/>
      <c r="K10" s="295"/>
    </row>
    <row r="11" spans="1:11" s="156" customFormat="1" ht="13.5" customHeight="1">
      <c r="A11" s="162" t="s">
        <v>262</v>
      </c>
      <c r="B11" s="163" t="s">
        <v>310</v>
      </c>
      <c r="C11" s="169">
        <v>5</v>
      </c>
      <c r="D11" s="169">
        <v>2</v>
      </c>
      <c r="E11" s="165">
        <v>250</v>
      </c>
      <c r="H11" s="295"/>
      <c r="I11" s="295"/>
      <c r="J11" s="295"/>
      <c r="K11" s="295"/>
    </row>
    <row r="12" spans="1:11" s="156" customFormat="1" ht="13.5" customHeight="1">
      <c r="A12" s="162" t="s">
        <v>32</v>
      </c>
      <c r="B12" s="163" t="s">
        <v>311</v>
      </c>
      <c r="C12" s="169">
        <v>432</v>
      </c>
      <c r="D12" s="169">
        <v>435</v>
      </c>
      <c r="E12" s="165">
        <v>99.31</v>
      </c>
      <c r="H12" s="295"/>
      <c r="I12" s="295"/>
      <c r="J12" s="295"/>
      <c r="K12" s="295"/>
    </row>
    <row r="13" spans="1:11" s="156" customFormat="1" ht="13.5" customHeight="1">
      <c r="A13" s="162" t="s">
        <v>33</v>
      </c>
      <c r="B13" s="163" t="s">
        <v>312</v>
      </c>
      <c r="C13" s="169">
        <v>12</v>
      </c>
      <c r="D13" s="169">
        <v>8</v>
      </c>
      <c r="E13" s="165">
        <v>150</v>
      </c>
      <c r="H13" s="295"/>
      <c r="I13" s="295"/>
      <c r="J13" s="295"/>
      <c r="K13" s="295"/>
    </row>
    <row r="14" spans="1:11" s="156" customFormat="1" ht="13.5" customHeight="1">
      <c r="A14" s="162" t="s">
        <v>34</v>
      </c>
      <c r="B14" s="163" t="s">
        <v>313</v>
      </c>
      <c r="C14" s="169">
        <v>1</v>
      </c>
      <c r="D14" s="169">
        <v>1</v>
      </c>
      <c r="E14" s="165">
        <v>100</v>
      </c>
      <c r="H14" s="295"/>
      <c r="I14" s="295"/>
      <c r="J14" s="295"/>
      <c r="K14" s="295"/>
    </row>
    <row r="15" spans="1:11" s="156" customFormat="1" ht="13.5" customHeight="1" thickBot="1">
      <c r="A15" s="170" t="s">
        <v>35</v>
      </c>
      <c r="B15" s="163" t="s">
        <v>298</v>
      </c>
      <c r="C15" s="166">
        <v>2314</v>
      </c>
      <c r="D15" s="166">
        <v>62</v>
      </c>
      <c r="E15" s="165">
        <v>3732.26</v>
      </c>
      <c r="H15" s="295"/>
      <c r="I15" s="295"/>
      <c r="J15" s="295"/>
      <c r="K15" s="295"/>
    </row>
    <row r="16" spans="1:11" s="156" customFormat="1" ht="13.5" customHeight="1" thickBot="1">
      <c r="A16" s="171"/>
      <c r="B16" s="172" t="s">
        <v>36</v>
      </c>
      <c r="C16" s="173">
        <v>12356</v>
      </c>
      <c r="D16" s="173">
        <v>9929</v>
      </c>
      <c r="E16" s="174">
        <v>124.44</v>
      </c>
      <c r="H16" s="295"/>
      <c r="I16" s="295"/>
      <c r="J16" s="295"/>
      <c r="K16" s="295"/>
    </row>
    <row r="17" spans="1:11" s="177" customFormat="1" ht="4.5" customHeight="1" thickBot="1">
      <c r="A17" s="158"/>
      <c r="B17" s="158"/>
      <c r="C17" s="158"/>
      <c r="D17" s="175"/>
      <c r="E17" s="176"/>
      <c r="H17" s="296"/>
      <c r="I17" s="296"/>
      <c r="J17" s="296"/>
      <c r="K17" s="296"/>
    </row>
    <row r="18" spans="1:11" s="156" customFormat="1" ht="12.75" customHeight="1">
      <c r="A18" s="371" t="s">
        <v>20</v>
      </c>
      <c r="B18" s="377" t="s">
        <v>37</v>
      </c>
      <c r="C18" s="375" t="s">
        <v>22</v>
      </c>
      <c r="D18" s="376"/>
      <c r="E18" s="159" t="s">
        <v>279</v>
      </c>
      <c r="G18" s="368"/>
      <c r="H18" s="369"/>
      <c r="I18" s="301"/>
      <c r="J18" s="301"/>
      <c r="K18" s="296"/>
    </row>
    <row r="19" spans="1:10" s="156" customFormat="1" ht="12.75" customHeight="1" thickBot="1">
      <c r="A19" s="372"/>
      <c r="B19" s="378"/>
      <c r="C19" s="160">
        <v>2015</v>
      </c>
      <c r="D19" s="160">
        <v>2014</v>
      </c>
      <c r="E19" s="161" t="s">
        <v>289</v>
      </c>
      <c r="G19" s="298"/>
      <c r="H19" s="302"/>
      <c r="I19" s="298"/>
      <c r="J19" s="298"/>
    </row>
    <row r="20" spans="1:10" s="156" customFormat="1" ht="13.5" customHeight="1" thickTop="1">
      <c r="A20" s="162" t="s">
        <v>38</v>
      </c>
      <c r="B20" s="163" t="s">
        <v>306</v>
      </c>
      <c r="C20" s="178">
        <v>793</v>
      </c>
      <c r="D20" s="164">
        <v>708</v>
      </c>
      <c r="E20" s="165">
        <v>112.01</v>
      </c>
      <c r="G20" s="298"/>
      <c r="H20" s="302"/>
      <c r="I20" s="298"/>
      <c r="J20" s="298"/>
    </row>
    <row r="21" spans="1:10" s="156" customFormat="1" ht="13.5" customHeight="1">
      <c r="A21" s="162" t="s">
        <v>39</v>
      </c>
      <c r="B21" s="163" t="s">
        <v>307</v>
      </c>
      <c r="C21" s="166">
        <v>171</v>
      </c>
      <c r="D21" s="166">
        <v>37</v>
      </c>
      <c r="E21" s="165">
        <v>462.16</v>
      </c>
      <c r="G21" s="298"/>
      <c r="H21" s="302"/>
      <c r="I21" s="298"/>
      <c r="J21" s="298"/>
    </row>
    <row r="22" spans="1:10" s="156" customFormat="1" ht="13.5" customHeight="1">
      <c r="A22" s="167" t="s">
        <v>40</v>
      </c>
      <c r="B22" s="180" t="s">
        <v>308</v>
      </c>
      <c r="C22" s="169">
        <v>14</v>
      </c>
      <c r="D22" s="169">
        <v>9</v>
      </c>
      <c r="E22" s="181">
        <v>155.56</v>
      </c>
      <c r="G22" s="298"/>
      <c r="H22" s="302"/>
      <c r="I22" s="298"/>
      <c r="J22" s="298"/>
    </row>
    <row r="23" spans="1:10" s="156" customFormat="1" ht="13.5" customHeight="1">
      <c r="A23" s="167" t="s">
        <v>41</v>
      </c>
      <c r="B23" s="163" t="s">
        <v>42</v>
      </c>
      <c r="C23" s="166">
        <v>3776</v>
      </c>
      <c r="D23" s="166">
        <v>4143</v>
      </c>
      <c r="E23" s="181">
        <v>91.14</v>
      </c>
      <c r="G23" s="298"/>
      <c r="H23" s="302"/>
      <c r="I23" s="298"/>
      <c r="J23" s="298"/>
    </row>
    <row r="24" spans="1:10" s="156" customFormat="1" ht="13.5" customHeight="1">
      <c r="A24" s="170" t="s">
        <v>43</v>
      </c>
      <c r="B24" s="163" t="s">
        <v>309</v>
      </c>
      <c r="C24" s="166">
        <v>34</v>
      </c>
      <c r="D24" s="166">
        <v>34</v>
      </c>
      <c r="E24" s="181">
        <v>100</v>
      </c>
      <c r="G24" s="298"/>
      <c r="H24" s="302"/>
      <c r="I24" s="298"/>
      <c r="J24" s="298"/>
    </row>
    <row r="25" spans="1:10" s="156" customFormat="1" ht="13.5" customHeight="1">
      <c r="A25" s="162" t="s">
        <v>44</v>
      </c>
      <c r="B25" s="163" t="s">
        <v>311</v>
      </c>
      <c r="C25" s="166">
        <v>11</v>
      </c>
      <c r="D25" s="166">
        <v>5</v>
      </c>
      <c r="E25" s="181">
        <v>220</v>
      </c>
      <c r="G25" s="298"/>
      <c r="H25" s="302"/>
      <c r="I25" s="298"/>
      <c r="J25" s="298"/>
    </row>
    <row r="26" spans="1:10" s="156" customFormat="1" ht="13.5" customHeight="1" thickBot="1">
      <c r="A26" s="170" t="s">
        <v>45</v>
      </c>
      <c r="B26" s="163" t="s">
        <v>298</v>
      </c>
      <c r="C26" s="166">
        <v>181</v>
      </c>
      <c r="D26" s="169">
        <v>7</v>
      </c>
      <c r="E26" s="183">
        <v>2585.71</v>
      </c>
      <c r="G26" s="300"/>
      <c r="H26" s="302"/>
      <c r="I26" s="300"/>
      <c r="J26" s="300"/>
    </row>
    <row r="27" spans="1:5" s="156" customFormat="1" ht="13.5" customHeight="1" thickBot="1">
      <c r="A27" s="171"/>
      <c r="B27" s="172" t="s">
        <v>46</v>
      </c>
      <c r="C27" s="173">
        <v>4980</v>
      </c>
      <c r="D27" s="187">
        <v>4943</v>
      </c>
      <c r="E27" s="188">
        <v>100.75</v>
      </c>
    </row>
    <row r="28" spans="1:5" s="177" customFormat="1" ht="4.5" customHeight="1" thickBot="1">
      <c r="A28" s="158"/>
      <c r="B28" s="158"/>
      <c r="C28" s="158"/>
      <c r="D28" s="158"/>
      <c r="E28" s="158"/>
    </row>
    <row r="29" spans="1:5" s="156" customFormat="1" ht="12.75" customHeight="1">
      <c r="A29" s="371" t="s">
        <v>20</v>
      </c>
      <c r="B29" s="373" t="s">
        <v>47</v>
      </c>
      <c r="C29" s="375" t="s">
        <v>22</v>
      </c>
      <c r="D29" s="376"/>
      <c r="E29" s="159" t="s">
        <v>279</v>
      </c>
    </row>
    <row r="30" spans="1:5" s="156" customFormat="1" ht="12.75" customHeight="1" thickBot="1">
      <c r="A30" s="372"/>
      <c r="B30" s="374"/>
      <c r="C30" s="160">
        <v>2015</v>
      </c>
      <c r="D30" s="160">
        <v>2014</v>
      </c>
      <c r="E30" s="161" t="s">
        <v>289</v>
      </c>
    </row>
    <row r="31" spans="1:5" s="156" customFormat="1" ht="13.5" customHeight="1" thickTop="1">
      <c r="A31" s="162" t="s">
        <v>48</v>
      </c>
      <c r="B31" s="163" t="s">
        <v>306</v>
      </c>
      <c r="C31" s="189">
        <v>7451</v>
      </c>
      <c r="D31" s="189">
        <v>6909</v>
      </c>
      <c r="E31" s="190">
        <v>107.84</v>
      </c>
    </row>
    <row r="32" spans="1:5" s="156" customFormat="1" ht="13.5" customHeight="1">
      <c r="A32" s="162" t="s">
        <v>49</v>
      </c>
      <c r="B32" s="168" t="s">
        <v>307</v>
      </c>
      <c r="C32" s="179">
        <v>2031</v>
      </c>
      <c r="D32" s="179">
        <v>475</v>
      </c>
      <c r="E32" s="181">
        <v>427.58</v>
      </c>
    </row>
    <row r="33" spans="1:5" s="156" customFormat="1" ht="13.5" customHeight="1">
      <c r="A33" s="167" t="s">
        <v>50</v>
      </c>
      <c r="B33" s="191" t="s">
        <v>308</v>
      </c>
      <c r="C33" s="179">
        <v>121</v>
      </c>
      <c r="D33" s="179">
        <v>153</v>
      </c>
      <c r="E33" s="181">
        <v>79.08</v>
      </c>
    </row>
    <row r="34" spans="1:5" s="156" customFormat="1" ht="13.5" customHeight="1">
      <c r="A34" s="170" t="s">
        <v>51</v>
      </c>
      <c r="B34" s="168" t="s">
        <v>309</v>
      </c>
      <c r="C34" s="179">
        <v>3335</v>
      </c>
      <c r="D34" s="179">
        <v>2916</v>
      </c>
      <c r="E34" s="181">
        <v>114.37</v>
      </c>
    </row>
    <row r="35" spans="1:5" s="156" customFormat="1" ht="13.5" customHeight="1">
      <c r="A35" s="162" t="s">
        <v>52</v>
      </c>
      <c r="B35" s="168" t="s">
        <v>53</v>
      </c>
      <c r="C35" s="192">
        <v>9</v>
      </c>
      <c r="D35" s="192">
        <v>21</v>
      </c>
      <c r="E35" s="181">
        <v>42.86</v>
      </c>
    </row>
    <row r="36" spans="1:5" s="156" customFormat="1" ht="13.5" customHeight="1" thickBot="1">
      <c r="A36" s="170" t="s">
        <v>54</v>
      </c>
      <c r="B36" s="168" t="s">
        <v>298</v>
      </c>
      <c r="C36" s="179">
        <v>3994</v>
      </c>
      <c r="D36" s="179">
        <v>450</v>
      </c>
      <c r="E36" s="193">
        <v>887.56</v>
      </c>
    </row>
    <row r="37" spans="1:5" s="156" customFormat="1" ht="13.5" customHeight="1" thickBot="1">
      <c r="A37" s="171"/>
      <c r="B37" s="195" t="s">
        <v>55</v>
      </c>
      <c r="C37" s="173">
        <f>SUM(C31:C36)</f>
        <v>16941</v>
      </c>
      <c r="D37" s="187">
        <f>SUM(D31:D36)</f>
        <v>10924</v>
      </c>
      <c r="E37" s="188">
        <v>155.08</v>
      </c>
    </row>
    <row r="38" ht="4.5" customHeight="1" thickBot="1"/>
    <row r="39" spans="1:5" ht="12.75" customHeight="1">
      <c r="A39" s="371" t="s">
        <v>20</v>
      </c>
      <c r="B39" s="377" t="s">
        <v>56</v>
      </c>
      <c r="C39" s="375" t="s">
        <v>22</v>
      </c>
      <c r="D39" s="376"/>
      <c r="E39" s="159" t="s">
        <v>279</v>
      </c>
    </row>
    <row r="40" spans="1:5" ht="12.75" customHeight="1" thickBot="1">
      <c r="A40" s="372"/>
      <c r="B40" s="378"/>
      <c r="C40" s="160">
        <v>2015</v>
      </c>
      <c r="D40" s="160">
        <v>2014</v>
      </c>
      <c r="E40" s="161" t="s">
        <v>289</v>
      </c>
    </row>
    <row r="41" spans="1:5" ht="13.5" customHeight="1" thickTop="1">
      <c r="A41" s="162" t="s">
        <v>292</v>
      </c>
      <c r="B41" s="163" t="s">
        <v>306</v>
      </c>
      <c r="C41" s="250">
        <v>16874</v>
      </c>
      <c r="D41" s="250">
        <v>18995</v>
      </c>
      <c r="E41" s="251">
        <v>88.83</v>
      </c>
    </row>
    <row r="42" spans="1:5" ht="13.5" customHeight="1">
      <c r="A42" s="162" t="s">
        <v>293</v>
      </c>
      <c r="B42" s="163" t="s">
        <v>307</v>
      </c>
      <c r="C42" s="252">
        <v>3682</v>
      </c>
      <c r="D42" s="252">
        <v>895</v>
      </c>
      <c r="E42" s="253">
        <v>411.4</v>
      </c>
    </row>
    <row r="43" spans="1:5" ht="13.5" customHeight="1">
      <c r="A43" s="167" t="s">
        <v>294</v>
      </c>
      <c r="B43" s="196" t="s">
        <v>26</v>
      </c>
      <c r="C43" s="179">
        <v>19</v>
      </c>
      <c r="D43" s="179">
        <v>3</v>
      </c>
      <c r="E43" s="181">
        <v>633.33</v>
      </c>
    </row>
    <row r="44" spans="1:5" ht="13.5" customHeight="1">
      <c r="A44" s="170" t="s">
        <v>295</v>
      </c>
      <c r="B44" s="163" t="s">
        <v>309</v>
      </c>
      <c r="C44" s="179">
        <v>979</v>
      </c>
      <c r="D44" s="179">
        <v>811</v>
      </c>
      <c r="E44" s="181">
        <v>120.72</v>
      </c>
    </row>
    <row r="45" spans="1:5" s="156" customFormat="1" ht="13.5" customHeight="1">
      <c r="A45" s="162" t="s">
        <v>296</v>
      </c>
      <c r="B45" s="163" t="s">
        <v>311</v>
      </c>
      <c r="C45" s="182">
        <v>29</v>
      </c>
      <c r="D45" s="182">
        <v>42</v>
      </c>
      <c r="E45" s="181">
        <v>69.05</v>
      </c>
    </row>
    <row r="46" spans="1:5" s="156" customFormat="1" ht="13.5" customHeight="1" thickBot="1">
      <c r="A46" s="170" t="s">
        <v>297</v>
      </c>
      <c r="B46" s="168" t="s">
        <v>298</v>
      </c>
      <c r="C46" s="303">
        <v>542</v>
      </c>
      <c r="D46" s="303">
        <v>5</v>
      </c>
      <c r="E46" s="181">
        <v>10840</v>
      </c>
    </row>
    <row r="47" spans="1:5" ht="13.5" customHeight="1" thickBot="1">
      <c r="A47" s="171"/>
      <c r="B47" s="172" t="s">
        <v>57</v>
      </c>
      <c r="C47" s="254">
        <f>SUM(C41:C46)</f>
        <v>22125</v>
      </c>
      <c r="D47" s="254">
        <f>SUM(D41:D46)</f>
        <v>20751</v>
      </c>
      <c r="E47" s="188">
        <v>106.62</v>
      </c>
    </row>
    <row r="48" ht="4.5" customHeight="1" thickBot="1"/>
    <row r="49" spans="1:5" ht="12.75" customHeight="1">
      <c r="A49" s="371" t="s">
        <v>20</v>
      </c>
      <c r="B49" s="377" t="s">
        <v>30</v>
      </c>
      <c r="C49" s="375" t="s">
        <v>22</v>
      </c>
      <c r="D49" s="376"/>
      <c r="E49" s="159" t="s">
        <v>279</v>
      </c>
    </row>
    <row r="50" spans="1:5" ht="12.75" customHeight="1" thickBot="1">
      <c r="A50" s="372"/>
      <c r="B50" s="378"/>
      <c r="C50" s="160">
        <v>2015</v>
      </c>
      <c r="D50" s="160">
        <v>2014</v>
      </c>
      <c r="E50" s="161" t="s">
        <v>289</v>
      </c>
    </row>
    <row r="51" spans="1:5" ht="13.5" customHeight="1" thickTop="1">
      <c r="A51" s="162" t="s">
        <v>58</v>
      </c>
      <c r="B51" s="163" t="s">
        <v>306</v>
      </c>
      <c r="C51" s="178">
        <v>58</v>
      </c>
      <c r="D51" s="178">
        <v>36</v>
      </c>
      <c r="E51" s="190">
        <v>161.11</v>
      </c>
    </row>
    <row r="52" spans="1:5" ht="13.5" customHeight="1">
      <c r="A52" s="162" t="s">
        <v>59</v>
      </c>
      <c r="B52" s="163" t="s">
        <v>307</v>
      </c>
      <c r="C52" s="179">
        <v>1</v>
      </c>
      <c r="D52" s="179">
        <v>1</v>
      </c>
      <c r="E52" s="193">
        <v>100</v>
      </c>
    </row>
    <row r="53" spans="1:5" ht="13.5" customHeight="1">
      <c r="A53" s="170" t="s">
        <v>60</v>
      </c>
      <c r="B53" s="196" t="s">
        <v>308</v>
      </c>
      <c r="C53" s="179">
        <v>10</v>
      </c>
      <c r="D53" s="179">
        <v>5</v>
      </c>
      <c r="E53" s="181">
        <v>200</v>
      </c>
    </row>
    <row r="54" spans="1:5" ht="13.5" customHeight="1">
      <c r="A54" s="167" t="s">
        <v>61</v>
      </c>
      <c r="B54" s="163" t="s">
        <v>28</v>
      </c>
      <c r="C54" s="179">
        <v>4</v>
      </c>
      <c r="D54" s="179">
        <v>13</v>
      </c>
      <c r="E54" s="181">
        <v>30.77</v>
      </c>
    </row>
    <row r="55" spans="1:5" ht="13.5" customHeight="1">
      <c r="A55" s="170" t="s">
        <v>62</v>
      </c>
      <c r="B55" s="163" t="s">
        <v>315</v>
      </c>
      <c r="C55" s="179">
        <v>0</v>
      </c>
      <c r="D55" s="179">
        <v>0</v>
      </c>
      <c r="E55" s="181">
        <v>0</v>
      </c>
    </row>
    <row r="56" spans="1:5" s="156" customFormat="1" ht="13.5" customHeight="1" thickBot="1">
      <c r="A56" s="184" t="s">
        <v>63</v>
      </c>
      <c r="B56" s="194" t="s">
        <v>298</v>
      </c>
      <c r="C56" s="185">
        <v>0</v>
      </c>
      <c r="D56" s="185">
        <v>0</v>
      </c>
      <c r="E56" s="186">
        <v>0</v>
      </c>
    </row>
    <row r="57" spans="1:5" ht="13.5" customHeight="1" thickBot="1">
      <c r="A57" s="171"/>
      <c r="B57" s="172" t="s">
        <v>64</v>
      </c>
      <c r="C57" s="187">
        <f>SUM(C51:C56)</f>
        <v>73</v>
      </c>
      <c r="D57" s="187">
        <f>SUM(D51:D56)</f>
        <v>55</v>
      </c>
      <c r="E57" s="197">
        <v>132.73</v>
      </c>
    </row>
    <row r="58" ht="4.5" customHeight="1" thickBot="1"/>
    <row r="59" spans="1:5" ht="12.75" customHeight="1">
      <c r="A59" s="371" t="s">
        <v>20</v>
      </c>
      <c r="B59" s="377" t="s">
        <v>65</v>
      </c>
      <c r="C59" s="375" t="s">
        <v>22</v>
      </c>
      <c r="D59" s="376"/>
      <c r="E59" s="159" t="s">
        <v>279</v>
      </c>
    </row>
    <row r="60" spans="1:5" ht="12.75" customHeight="1" thickBot="1">
      <c r="A60" s="372"/>
      <c r="B60" s="378"/>
      <c r="C60" s="160">
        <v>2015</v>
      </c>
      <c r="D60" s="160">
        <v>2014</v>
      </c>
      <c r="E60" s="161" t="s">
        <v>289</v>
      </c>
    </row>
    <row r="61" spans="1:5" ht="13.5" customHeight="1" thickTop="1">
      <c r="A61" s="162" t="s">
        <v>66</v>
      </c>
      <c r="B61" s="163" t="s">
        <v>306</v>
      </c>
      <c r="C61" s="178">
        <v>8319</v>
      </c>
      <c r="D61" s="178">
        <v>7625</v>
      </c>
      <c r="E61" s="198">
        <v>109.1</v>
      </c>
    </row>
    <row r="62" spans="1:5" ht="13.5" customHeight="1">
      <c r="A62" s="162" t="s">
        <v>67</v>
      </c>
      <c r="B62" s="163" t="s">
        <v>307</v>
      </c>
      <c r="C62" s="179">
        <v>26</v>
      </c>
      <c r="D62" s="179">
        <v>32</v>
      </c>
      <c r="E62" s="193">
        <v>81.25</v>
      </c>
    </row>
    <row r="63" spans="1:5" ht="13.5" customHeight="1">
      <c r="A63" s="170" t="s">
        <v>68</v>
      </c>
      <c r="B63" s="196" t="s">
        <v>308</v>
      </c>
      <c r="C63" s="179">
        <v>6</v>
      </c>
      <c r="D63" s="179">
        <v>4</v>
      </c>
      <c r="E63" s="193">
        <v>150</v>
      </c>
    </row>
    <row r="64" spans="1:5" ht="13.5" customHeight="1">
      <c r="A64" s="167" t="s">
        <v>69</v>
      </c>
      <c r="B64" s="163" t="s">
        <v>309</v>
      </c>
      <c r="C64" s="179">
        <v>150</v>
      </c>
      <c r="D64" s="179">
        <v>147</v>
      </c>
      <c r="E64" s="193">
        <v>102.04</v>
      </c>
    </row>
    <row r="65" spans="1:5" ht="13.5" customHeight="1">
      <c r="A65" s="170" t="s">
        <v>70</v>
      </c>
      <c r="B65" s="163" t="s">
        <v>311</v>
      </c>
      <c r="C65" s="179">
        <v>4</v>
      </c>
      <c r="D65" s="179">
        <v>0</v>
      </c>
      <c r="E65" s="193">
        <v>0</v>
      </c>
    </row>
    <row r="66" spans="1:5" s="156" customFormat="1" ht="13.5" customHeight="1" thickBot="1">
      <c r="A66" s="199" t="s">
        <v>71</v>
      </c>
      <c r="B66" s="200" t="s">
        <v>298</v>
      </c>
      <c r="C66" s="192">
        <v>642</v>
      </c>
      <c r="D66" s="192">
        <v>11</v>
      </c>
      <c r="E66" s="201">
        <v>5836.36</v>
      </c>
    </row>
    <row r="67" spans="1:5" ht="13.5" customHeight="1" thickBot="1">
      <c r="A67" s="171"/>
      <c r="B67" s="172" t="s">
        <v>72</v>
      </c>
      <c r="C67" s="187">
        <f>SUM(C61:C66)</f>
        <v>9147</v>
      </c>
      <c r="D67" s="187">
        <v>7819</v>
      </c>
      <c r="E67" s="306">
        <v>116.98</v>
      </c>
    </row>
    <row r="68" spans="1:5" ht="4.5" customHeight="1" thickBot="1">
      <c r="A68" s="202"/>
      <c r="B68" s="203"/>
      <c r="C68" s="175"/>
      <c r="D68" s="175"/>
      <c r="E68" s="176"/>
    </row>
    <row r="69" spans="1:5" ht="13.5" customHeight="1" thickBot="1">
      <c r="A69" s="204"/>
      <c r="B69" s="195" t="s">
        <v>73</v>
      </c>
      <c r="C69" s="187">
        <f>C16+C27+C37+C47+C57+C67</f>
        <v>65622</v>
      </c>
      <c r="D69" s="187">
        <f>D16+D27+D37+D47+D57+D67</f>
        <v>54421</v>
      </c>
      <c r="E69" s="188">
        <v>120.58</v>
      </c>
    </row>
    <row r="70" ht="12" customHeight="1"/>
    <row r="71" spans="1:5" ht="5.25" customHeight="1">
      <c r="A71" s="379" t="s">
        <v>299</v>
      </c>
      <c r="B71" s="380"/>
      <c r="C71" s="380"/>
      <c r="D71" s="380"/>
      <c r="E71" s="380"/>
    </row>
    <row r="72" spans="1:5" ht="15">
      <c r="A72" s="380"/>
      <c r="B72" s="380"/>
      <c r="C72" s="380"/>
      <c r="D72" s="380"/>
      <c r="E72" s="380"/>
    </row>
    <row r="73" spans="1:5" ht="15">
      <c r="A73" s="380"/>
      <c r="B73" s="380"/>
      <c r="C73" s="380"/>
      <c r="D73" s="380"/>
      <c r="E73" s="380"/>
    </row>
    <row r="74" spans="1:5" ht="37.5" customHeight="1">
      <c r="A74" s="380"/>
      <c r="B74" s="380"/>
      <c r="C74" s="380"/>
      <c r="D74" s="380"/>
      <c r="E74" s="380"/>
    </row>
  </sheetData>
  <sheetProtection/>
  <mergeCells count="21">
    <mergeCell ref="A71:E74"/>
    <mergeCell ref="A49:A50"/>
    <mergeCell ref="B49:B50"/>
    <mergeCell ref="C49:D49"/>
    <mergeCell ref="A59:A60"/>
    <mergeCell ref="B59:B60"/>
    <mergeCell ref="C59:D59"/>
    <mergeCell ref="A29:A30"/>
    <mergeCell ref="B29:B30"/>
    <mergeCell ref="C29:D29"/>
    <mergeCell ref="A39:A40"/>
    <mergeCell ref="B39:B40"/>
    <mergeCell ref="C39:D39"/>
    <mergeCell ref="G18:H18"/>
    <mergeCell ref="A1:E1"/>
    <mergeCell ref="A3:A4"/>
    <mergeCell ref="B3:B4"/>
    <mergeCell ref="C3:D3"/>
    <mergeCell ref="A18:A19"/>
    <mergeCell ref="B18:B19"/>
    <mergeCell ref="C18:D18"/>
  </mergeCells>
  <printOptions horizontalCentered="1"/>
  <pageMargins left="0.984251968503937" right="0.5905511811023623" top="0.9055118110236221" bottom="0.8267716535433072" header="0.7086614173228347" footer="0.45"/>
  <pageSetup horizontalDpi="600" verticalDpi="600" orientation="portrait" paperSize="9" r:id="rId1"/>
  <headerFooter alignWithMargins="0">
    <oddHeader>&amp;R&amp;"Times New Roman CE,Normálne"&amp;9Tabuľka č. 2</oddHeader>
    <oddFooter>&amp;L&amp;"Arial CE,Kurzíva"&amp;10Pozn.: Údaje sú spracované k 19.02.2016&amp;"Arial CE,Normálne"&amp;12 &amp;R&amp;"Times New Roman,Normálne"&amp;9Pokračovanie tabuľky č. 2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7">
      <selection activeCell="W27" sqref="W27"/>
    </sheetView>
  </sheetViews>
  <sheetFormatPr defaultColWidth="8.796875" defaultRowHeight="15"/>
  <cols>
    <col min="1" max="1" width="8.59765625" style="1" customWidth="1"/>
    <col min="2" max="2" width="29.09765625" style="1" customWidth="1"/>
    <col min="3" max="4" width="8.296875" style="1" customWidth="1"/>
    <col min="5" max="5" width="10.59765625" style="1" customWidth="1"/>
    <col min="6" max="16384" width="8.8984375" style="1" customWidth="1"/>
  </cols>
  <sheetData>
    <row r="1" spans="1:5" ht="27.75" customHeight="1">
      <c r="A1" s="370" t="s">
        <v>74</v>
      </c>
      <c r="B1" s="370"/>
      <c r="C1" s="370"/>
      <c r="D1" s="370"/>
      <c r="E1" s="370"/>
    </row>
    <row r="2" spans="1:5" ht="13.5" customHeight="1" thickBot="1">
      <c r="A2" s="205"/>
      <c r="E2" s="206"/>
    </row>
    <row r="3" spans="1:5" ht="15.75" customHeight="1">
      <c r="A3" s="381" t="s">
        <v>20</v>
      </c>
      <c r="B3" s="384" t="s">
        <v>75</v>
      </c>
      <c r="C3" s="387" t="s">
        <v>76</v>
      </c>
      <c r="D3" s="388"/>
      <c r="E3" s="391" t="s">
        <v>279</v>
      </c>
    </row>
    <row r="4" spans="1:5" ht="15.75">
      <c r="A4" s="382"/>
      <c r="B4" s="385"/>
      <c r="C4" s="389"/>
      <c r="D4" s="390"/>
      <c r="E4" s="392"/>
    </row>
    <row r="5" spans="1:5" ht="37.5" customHeight="1" thickBot="1">
      <c r="A5" s="383"/>
      <c r="B5" s="386"/>
      <c r="C5" s="207" t="s">
        <v>282</v>
      </c>
      <c r="D5" s="207" t="s">
        <v>270</v>
      </c>
      <c r="E5" s="208" t="s">
        <v>284</v>
      </c>
    </row>
    <row r="6" spans="1:5" ht="21" customHeight="1" thickTop="1">
      <c r="A6" s="209" t="s">
        <v>77</v>
      </c>
      <c r="B6" s="210" t="s">
        <v>78</v>
      </c>
      <c r="C6" s="211">
        <v>6061</v>
      </c>
      <c r="D6" s="211">
        <v>6327</v>
      </c>
      <c r="E6" s="212">
        <v>95.8</v>
      </c>
    </row>
    <row r="7" spans="1:5" ht="21" customHeight="1">
      <c r="A7" s="209" t="s">
        <v>79</v>
      </c>
      <c r="B7" s="213" t="s">
        <v>80</v>
      </c>
      <c r="C7" s="211">
        <v>947</v>
      </c>
      <c r="D7" s="211">
        <v>1130</v>
      </c>
      <c r="E7" s="212">
        <v>83.81</v>
      </c>
    </row>
    <row r="8" spans="1:5" ht="21" customHeight="1">
      <c r="A8" s="209" t="s">
        <v>81</v>
      </c>
      <c r="B8" s="213" t="s">
        <v>82</v>
      </c>
      <c r="C8" s="214">
        <v>4240</v>
      </c>
      <c r="D8" s="214">
        <v>4586</v>
      </c>
      <c r="E8" s="212">
        <v>92.46</v>
      </c>
    </row>
    <row r="9" spans="1:5" ht="21" customHeight="1">
      <c r="A9" s="209" t="s">
        <v>83</v>
      </c>
      <c r="B9" s="213" t="s">
        <v>84</v>
      </c>
      <c r="C9" s="211">
        <v>307</v>
      </c>
      <c r="D9" s="211">
        <v>370</v>
      </c>
      <c r="E9" s="212">
        <v>82.97</v>
      </c>
    </row>
    <row r="10" spans="1:5" ht="21" customHeight="1">
      <c r="A10" s="209" t="s">
        <v>85</v>
      </c>
      <c r="B10" s="213" t="s">
        <v>86</v>
      </c>
      <c r="C10" s="211">
        <v>628</v>
      </c>
      <c r="D10" s="211">
        <v>474</v>
      </c>
      <c r="E10" s="212">
        <v>132.49</v>
      </c>
    </row>
    <row r="11" spans="1:5" ht="21" customHeight="1">
      <c r="A11" s="209" t="s">
        <v>87</v>
      </c>
      <c r="B11" s="213" t="s">
        <v>88</v>
      </c>
      <c r="C11" s="211">
        <v>7782</v>
      </c>
      <c r="D11" s="211">
        <v>8225</v>
      </c>
      <c r="E11" s="212">
        <v>94.61</v>
      </c>
    </row>
    <row r="12" spans="1:5" ht="21" customHeight="1">
      <c r="A12" s="209" t="s">
        <v>89</v>
      </c>
      <c r="B12" s="213" t="s">
        <v>90</v>
      </c>
      <c r="C12" s="211">
        <v>10603</v>
      </c>
      <c r="D12" s="211">
        <v>12241</v>
      </c>
      <c r="E12" s="212">
        <v>86.62</v>
      </c>
    </row>
    <row r="13" spans="1:5" ht="21" customHeight="1">
      <c r="A13" s="209" t="s">
        <v>91</v>
      </c>
      <c r="B13" s="213" t="s">
        <v>92</v>
      </c>
      <c r="C13" s="211">
        <v>860</v>
      </c>
      <c r="D13" s="211">
        <v>641</v>
      </c>
      <c r="E13" s="212">
        <v>134.17</v>
      </c>
    </row>
    <row r="14" spans="1:5" ht="21" customHeight="1">
      <c r="A14" s="215" t="s">
        <v>93</v>
      </c>
      <c r="B14" s="213" t="s">
        <v>94</v>
      </c>
      <c r="C14" s="216">
        <v>653</v>
      </c>
      <c r="D14" s="216">
        <v>701</v>
      </c>
      <c r="E14" s="217">
        <v>93.15</v>
      </c>
    </row>
    <row r="15" spans="1:5" ht="21" customHeight="1">
      <c r="A15" s="215" t="s">
        <v>95</v>
      </c>
      <c r="B15" s="213" t="s">
        <v>96</v>
      </c>
      <c r="C15" s="216">
        <v>771</v>
      </c>
      <c r="D15" s="216">
        <v>695</v>
      </c>
      <c r="E15" s="217">
        <v>110.94</v>
      </c>
    </row>
    <row r="16" spans="1:5" ht="21" customHeight="1">
      <c r="A16" s="215" t="s">
        <v>97</v>
      </c>
      <c r="B16" s="213" t="s">
        <v>98</v>
      </c>
      <c r="C16" s="216">
        <v>5</v>
      </c>
      <c r="D16" s="216">
        <v>12</v>
      </c>
      <c r="E16" s="217">
        <v>41.67</v>
      </c>
    </row>
    <row r="17" spans="1:5" ht="21" customHeight="1">
      <c r="A17" s="215" t="s">
        <v>99</v>
      </c>
      <c r="B17" s="213" t="s">
        <v>100</v>
      </c>
      <c r="C17" s="216">
        <v>12324</v>
      </c>
      <c r="D17" s="216">
        <v>10946</v>
      </c>
      <c r="E17" s="217">
        <v>112.59</v>
      </c>
    </row>
    <row r="18" spans="1:5" ht="21" customHeight="1">
      <c r="A18" s="215" t="s">
        <v>101</v>
      </c>
      <c r="B18" s="213" t="s">
        <v>102</v>
      </c>
      <c r="C18" s="216">
        <v>954</v>
      </c>
      <c r="D18" s="216">
        <v>899</v>
      </c>
      <c r="E18" s="217">
        <v>106.12</v>
      </c>
    </row>
    <row r="19" spans="1:5" ht="21" customHeight="1" thickBot="1">
      <c r="A19" s="218" t="s">
        <v>103</v>
      </c>
      <c r="B19" s="219" t="s">
        <v>104</v>
      </c>
      <c r="C19" s="220">
        <v>20</v>
      </c>
      <c r="D19" s="220">
        <v>8</v>
      </c>
      <c r="E19" s="217">
        <v>250</v>
      </c>
    </row>
    <row r="20" spans="1:5" ht="22.5" customHeight="1" thickBot="1">
      <c r="A20" s="221"/>
      <c r="B20" s="222" t="s">
        <v>105</v>
      </c>
      <c r="C20" s="223">
        <v>46155</v>
      </c>
      <c r="D20" s="223">
        <v>47255</v>
      </c>
      <c r="E20" s="224">
        <v>97.67</v>
      </c>
    </row>
  </sheetData>
  <sheetProtection/>
  <mergeCells count="5">
    <mergeCell ref="A1:E1"/>
    <mergeCell ref="A3:A5"/>
    <mergeCell ref="B3:B5"/>
    <mergeCell ref="C3:D4"/>
    <mergeCell ref="E3:E4"/>
  </mergeCells>
  <printOptions horizontalCentered="1"/>
  <pageMargins left="0.984251968503937" right="0.7874015748031497" top="0.984251968503937" bottom="0.5905511811023623" header="0.7086614173228347" footer="0.3937007874015748"/>
  <pageSetup horizontalDpi="600" verticalDpi="600" orientation="portrait" paperSize="9" r:id="rId1"/>
  <headerFooter alignWithMargins="0">
    <oddHeader>&amp;R&amp;"Times New Roman CE,Normálne"&amp;9Tabuľka č. 3</oddHeader>
    <oddFooter xml:space="preserve">&amp;L&amp;"Arial CE,Kurzíva"&amp;10Pozn.: Údaje sú spracované k 19.02.2016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0">
      <selection activeCell="B25" sqref="B25"/>
    </sheetView>
  </sheetViews>
  <sheetFormatPr defaultColWidth="8.796875" defaultRowHeight="15"/>
  <cols>
    <col min="1" max="1" width="4.09765625" style="158" customWidth="1"/>
    <col min="2" max="2" width="39.296875" style="158" customWidth="1"/>
    <col min="3" max="4" width="7.3984375" style="158" customWidth="1"/>
    <col min="5" max="5" width="9.19921875" style="158" customWidth="1"/>
    <col min="6" max="6" width="2.296875" style="158" customWidth="1"/>
    <col min="7" max="16384" width="8.8984375" style="158" customWidth="1"/>
  </cols>
  <sheetData>
    <row r="1" spans="1:5" ht="24" customHeight="1">
      <c r="A1" s="370" t="s">
        <v>145</v>
      </c>
      <c r="B1" s="370"/>
      <c r="C1" s="370"/>
      <c r="D1" s="370"/>
      <c r="E1" s="370"/>
    </row>
    <row r="2" spans="1:5" ht="16.5" customHeight="1" thickBot="1">
      <c r="A2" s="225"/>
      <c r="E2" s="226"/>
    </row>
    <row r="3" spans="1:5" s="4" customFormat="1" ht="15.75" customHeight="1">
      <c r="A3" s="393" t="s">
        <v>20</v>
      </c>
      <c r="B3" s="396" t="s">
        <v>146</v>
      </c>
      <c r="C3" s="399" t="s">
        <v>76</v>
      </c>
      <c r="D3" s="400"/>
      <c r="E3" s="402" t="s">
        <v>279</v>
      </c>
    </row>
    <row r="4" spans="1:5" s="4" customFormat="1" ht="15">
      <c r="A4" s="394"/>
      <c r="B4" s="397"/>
      <c r="C4" s="401"/>
      <c r="D4" s="401"/>
      <c r="E4" s="403"/>
    </row>
    <row r="5" spans="1:5" s="4" customFormat="1" ht="35.25" customHeight="1" thickBot="1">
      <c r="A5" s="395"/>
      <c r="B5" s="398"/>
      <c r="C5" s="27" t="s">
        <v>282</v>
      </c>
      <c r="D5" s="27" t="s">
        <v>270</v>
      </c>
      <c r="E5" s="28" t="s">
        <v>284</v>
      </c>
    </row>
    <row r="6" spans="1:9" s="4" customFormat="1" ht="27.75" customHeight="1" thickTop="1">
      <c r="A6" s="227" t="s">
        <v>106</v>
      </c>
      <c r="B6" s="228" t="s">
        <v>107</v>
      </c>
      <c r="C6" s="229">
        <v>2339</v>
      </c>
      <c r="D6" s="229">
        <v>1297</v>
      </c>
      <c r="E6" s="230">
        <v>180.34</v>
      </c>
      <c r="H6" s="281"/>
      <c r="I6" s="280"/>
    </row>
    <row r="7" spans="1:9" s="4" customFormat="1" ht="27.75" customHeight="1">
      <c r="A7" s="231" t="s">
        <v>108</v>
      </c>
      <c r="B7" s="232" t="s">
        <v>109</v>
      </c>
      <c r="C7" s="233">
        <v>35</v>
      </c>
      <c r="D7" s="233">
        <v>41</v>
      </c>
      <c r="E7" s="234">
        <v>85.37</v>
      </c>
      <c r="H7" s="281"/>
      <c r="I7" s="280"/>
    </row>
    <row r="8" spans="1:12" s="4" customFormat="1" ht="27.75" customHeight="1">
      <c r="A8" s="231" t="s">
        <v>110</v>
      </c>
      <c r="B8" s="232" t="s">
        <v>111</v>
      </c>
      <c r="C8" s="233">
        <v>9740</v>
      </c>
      <c r="D8" s="233">
        <v>9700</v>
      </c>
      <c r="E8" s="234">
        <v>100.41</v>
      </c>
      <c r="H8" s="281"/>
      <c r="I8" s="280"/>
      <c r="J8" s="277"/>
      <c r="K8" s="277"/>
      <c r="L8" s="278"/>
    </row>
    <row r="9" spans="1:12" s="4" customFormat="1" ht="27.75" customHeight="1">
      <c r="A9" s="231" t="s">
        <v>112</v>
      </c>
      <c r="B9" s="232" t="s">
        <v>113</v>
      </c>
      <c r="C9" s="233">
        <v>478</v>
      </c>
      <c r="D9" s="233">
        <v>675</v>
      </c>
      <c r="E9" s="234">
        <v>70.81</v>
      </c>
      <c r="H9" s="281"/>
      <c r="I9" s="280"/>
      <c r="J9" s="277"/>
      <c r="K9" s="277"/>
      <c r="L9" s="278"/>
    </row>
    <row r="10" spans="1:12" s="4" customFormat="1" ht="27.75" customHeight="1">
      <c r="A10" s="231" t="s">
        <v>114</v>
      </c>
      <c r="B10" s="232" t="s">
        <v>115</v>
      </c>
      <c r="C10" s="233">
        <v>325</v>
      </c>
      <c r="D10" s="233">
        <v>970</v>
      </c>
      <c r="E10" s="234">
        <v>33.51</v>
      </c>
      <c r="H10" s="281"/>
      <c r="I10" s="280"/>
      <c r="J10" s="277"/>
      <c r="K10" s="277"/>
      <c r="L10" s="278"/>
    </row>
    <row r="11" spans="1:12" s="4" customFormat="1" ht="27.75" customHeight="1">
      <c r="A11" s="231" t="s">
        <v>116</v>
      </c>
      <c r="B11" s="232" t="s">
        <v>117</v>
      </c>
      <c r="C11" s="233">
        <v>4598</v>
      </c>
      <c r="D11" s="233">
        <v>4581</v>
      </c>
      <c r="E11" s="234">
        <v>100.37</v>
      </c>
      <c r="H11" s="281"/>
      <c r="I11" s="280"/>
      <c r="J11" s="277"/>
      <c r="K11" s="277"/>
      <c r="L11" s="278"/>
    </row>
    <row r="12" spans="1:12" s="4" customFormat="1" ht="27.75" customHeight="1">
      <c r="A12" s="231" t="s">
        <v>118</v>
      </c>
      <c r="B12" s="232" t="s">
        <v>119</v>
      </c>
      <c r="C12" s="233">
        <v>8477</v>
      </c>
      <c r="D12" s="233">
        <v>8948</v>
      </c>
      <c r="E12" s="234">
        <v>94.74</v>
      </c>
      <c r="H12" s="281"/>
      <c r="I12" s="280"/>
      <c r="J12" s="277"/>
      <c r="K12" s="277"/>
      <c r="L12" s="278"/>
    </row>
    <row r="13" spans="1:12" s="4" customFormat="1" ht="27.75" customHeight="1">
      <c r="A13" s="231" t="s">
        <v>120</v>
      </c>
      <c r="B13" s="232" t="s">
        <v>121</v>
      </c>
      <c r="C13" s="233">
        <v>6495</v>
      </c>
      <c r="D13" s="233">
        <v>6675</v>
      </c>
      <c r="E13" s="234">
        <v>97.3</v>
      </c>
      <c r="H13" s="281"/>
      <c r="I13" s="280"/>
      <c r="J13" s="277"/>
      <c r="K13" s="277"/>
      <c r="L13" s="278"/>
    </row>
    <row r="14" spans="1:12" s="4" customFormat="1" ht="27.75" customHeight="1">
      <c r="A14" s="231" t="s">
        <v>122</v>
      </c>
      <c r="B14" s="232" t="s">
        <v>123</v>
      </c>
      <c r="C14" s="233">
        <v>2480</v>
      </c>
      <c r="D14" s="233">
        <v>2633</v>
      </c>
      <c r="E14" s="234">
        <v>94.19</v>
      </c>
      <c r="H14" s="281"/>
      <c r="I14" s="280"/>
      <c r="J14" s="277"/>
      <c r="K14" s="277"/>
      <c r="L14" s="278"/>
    </row>
    <row r="15" spans="1:12" s="4" customFormat="1" ht="27.75" customHeight="1">
      <c r="A15" s="231" t="s">
        <v>124</v>
      </c>
      <c r="B15" s="232" t="s">
        <v>125</v>
      </c>
      <c r="C15" s="233">
        <v>312</v>
      </c>
      <c r="D15" s="233">
        <v>323</v>
      </c>
      <c r="E15" s="234">
        <v>96.59</v>
      </c>
      <c r="H15" s="281"/>
      <c r="I15" s="280"/>
      <c r="J15" s="277"/>
      <c r="K15" s="277"/>
      <c r="L15" s="278"/>
    </row>
    <row r="16" spans="1:12" s="4" customFormat="1" ht="27.75" customHeight="1">
      <c r="A16" s="231" t="s">
        <v>126</v>
      </c>
      <c r="B16" s="232" t="s">
        <v>127</v>
      </c>
      <c r="C16" s="233">
        <v>72</v>
      </c>
      <c r="D16" s="233">
        <v>167</v>
      </c>
      <c r="E16" s="234">
        <v>43.11</v>
      </c>
      <c r="H16" s="281"/>
      <c r="I16" s="280"/>
      <c r="J16" s="277"/>
      <c r="K16" s="277"/>
      <c r="L16" s="278"/>
    </row>
    <row r="17" spans="1:12" s="4" customFormat="1" ht="27.75" customHeight="1">
      <c r="A17" s="231" t="s">
        <v>128</v>
      </c>
      <c r="B17" s="232" t="s">
        <v>129</v>
      </c>
      <c r="C17" s="233">
        <v>2009</v>
      </c>
      <c r="D17" s="233">
        <v>2345</v>
      </c>
      <c r="E17" s="234">
        <v>85.67</v>
      </c>
      <c r="H17" s="281"/>
      <c r="I17" s="280"/>
      <c r="J17" s="277"/>
      <c r="K17" s="277"/>
      <c r="L17" s="278"/>
    </row>
    <row r="18" spans="1:12" s="4" customFormat="1" ht="27.75" customHeight="1">
      <c r="A18" s="231" t="s">
        <v>130</v>
      </c>
      <c r="B18" s="232" t="s">
        <v>131</v>
      </c>
      <c r="C18" s="233">
        <v>2088</v>
      </c>
      <c r="D18" s="233">
        <v>2192</v>
      </c>
      <c r="E18" s="234">
        <v>95.26</v>
      </c>
      <c r="H18" s="281"/>
      <c r="I18" s="280"/>
      <c r="J18" s="277"/>
      <c r="K18" s="277"/>
      <c r="L18" s="278"/>
    </row>
    <row r="19" spans="1:12" s="4" customFormat="1" ht="27.75" customHeight="1">
      <c r="A19" s="231" t="s">
        <v>132</v>
      </c>
      <c r="B19" s="232" t="s">
        <v>133</v>
      </c>
      <c r="C19" s="233">
        <v>2190</v>
      </c>
      <c r="D19" s="233">
        <v>2023</v>
      </c>
      <c r="E19" s="234">
        <v>108.26</v>
      </c>
      <c r="H19" s="281"/>
      <c r="I19" s="280"/>
      <c r="J19" s="277"/>
      <c r="K19" s="277"/>
      <c r="L19" s="278"/>
    </row>
    <row r="20" spans="1:12" s="4" customFormat="1" ht="27.75" customHeight="1">
      <c r="A20" s="231" t="s">
        <v>134</v>
      </c>
      <c r="B20" s="232" t="s">
        <v>135</v>
      </c>
      <c r="C20" s="233">
        <v>1635</v>
      </c>
      <c r="D20" s="233">
        <v>1560</v>
      </c>
      <c r="E20" s="234">
        <v>104.81</v>
      </c>
      <c r="H20" s="281"/>
      <c r="I20" s="280"/>
      <c r="J20" s="277"/>
      <c r="K20" s="277"/>
      <c r="L20" s="278"/>
    </row>
    <row r="21" spans="1:12" s="4" customFormat="1" ht="27.75" customHeight="1">
      <c r="A21" s="231" t="s">
        <v>136</v>
      </c>
      <c r="B21" s="232" t="s">
        <v>137</v>
      </c>
      <c r="C21" s="233">
        <v>1180</v>
      </c>
      <c r="D21" s="233">
        <v>1047</v>
      </c>
      <c r="E21" s="234">
        <v>112.7</v>
      </c>
      <c r="H21" s="281"/>
      <c r="I21" s="280"/>
      <c r="J21" s="277"/>
      <c r="K21" s="277"/>
      <c r="L21" s="278"/>
    </row>
    <row r="22" spans="1:12" s="4" customFormat="1" ht="27.75" customHeight="1">
      <c r="A22" s="231" t="s">
        <v>138</v>
      </c>
      <c r="B22" s="232" t="s">
        <v>139</v>
      </c>
      <c r="C22" s="233">
        <v>643</v>
      </c>
      <c r="D22" s="233">
        <v>970</v>
      </c>
      <c r="E22" s="234">
        <v>66.29</v>
      </c>
      <c r="H22" s="281"/>
      <c r="I22" s="280"/>
      <c r="J22" s="277"/>
      <c r="K22" s="277"/>
      <c r="L22" s="278"/>
    </row>
    <row r="23" spans="1:12" s="4" customFormat="1" ht="27.75" customHeight="1">
      <c r="A23" s="231" t="s">
        <v>140</v>
      </c>
      <c r="B23" s="232" t="s">
        <v>141</v>
      </c>
      <c r="C23" s="233">
        <v>445</v>
      </c>
      <c r="D23" s="233">
        <v>480</v>
      </c>
      <c r="E23" s="234">
        <v>92.71</v>
      </c>
      <c r="H23" s="281"/>
      <c r="I23" s="298"/>
      <c r="J23" s="298"/>
      <c r="K23" s="277"/>
      <c r="L23" s="278"/>
    </row>
    <row r="24" spans="1:12" s="4" customFormat="1" ht="27.75" customHeight="1">
      <c r="A24" s="231" t="s">
        <v>142</v>
      </c>
      <c r="B24" s="232" t="s">
        <v>143</v>
      </c>
      <c r="C24" s="233">
        <v>613</v>
      </c>
      <c r="D24" s="233">
        <v>628</v>
      </c>
      <c r="E24" s="234">
        <v>97.61</v>
      </c>
      <c r="H24" s="281"/>
      <c r="I24" s="298"/>
      <c r="J24" s="298"/>
      <c r="K24" s="277"/>
      <c r="L24" s="278"/>
    </row>
    <row r="25" spans="1:12" s="4" customFormat="1" ht="27.75" customHeight="1" thickBot="1">
      <c r="A25" s="231" t="s">
        <v>283</v>
      </c>
      <c r="B25" s="232" t="s">
        <v>316</v>
      </c>
      <c r="C25" s="233">
        <v>1</v>
      </c>
      <c r="D25" s="305">
        <v>0</v>
      </c>
      <c r="E25" s="304" t="s">
        <v>286</v>
      </c>
      <c r="H25" s="284"/>
      <c r="I25" s="298"/>
      <c r="J25" s="298"/>
      <c r="K25" s="284"/>
      <c r="L25" s="285"/>
    </row>
    <row r="26" spans="1:12" s="4" customFormat="1" ht="22.5" customHeight="1" thickBot="1">
      <c r="A26" s="404" t="s">
        <v>144</v>
      </c>
      <c r="B26" s="405"/>
      <c r="C26" s="235">
        <v>46155</v>
      </c>
      <c r="D26" s="235">
        <v>47255</v>
      </c>
      <c r="E26" s="236">
        <v>97.67</v>
      </c>
      <c r="H26" s="282"/>
      <c r="I26" s="298"/>
      <c r="J26" s="298"/>
      <c r="K26" s="277"/>
      <c r="L26" s="278"/>
    </row>
    <row r="27" spans="3:12" ht="15">
      <c r="C27" s="276"/>
      <c r="D27" s="276"/>
      <c r="J27" s="277"/>
      <c r="K27" s="277"/>
      <c r="L27" s="278"/>
    </row>
    <row r="28" spans="8:12" ht="15">
      <c r="H28" s="277"/>
      <c r="I28" s="279"/>
      <c r="J28" s="277"/>
      <c r="K28" s="277"/>
      <c r="L28" s="278"/>
    </row>
    <row r="29" spans="8:12" ht="15">
      <c r="H29" s="277"/>
      <c r="I29" s="279"/>
      <c r="J29" s="277"/>
      <c r="K29" s="277"/>
      <c r="L29" s="278"/>
    </row>
  </sheetData>
  <sheetProtection/>
  <mergeCells count="6">
    <mergeCell ref="A1:E1"/>
    <mergeCell ref="A3:A5"/>
    <mergeCell ref="B3:B5"/>
    <mergeCell ref="C3:D4"/>
    <mergeCell ref="E3:E4"/>
    <mergeCell ref="A26:B26"/>
  </mergeCells>
  <printOptions horizontalCentered="1"/>
  <pageMargins left="0.984251968503937" right="0.7874015748031497" top="0.984251968503937" bottom="0.5905511811023623" header="0.7086614173228347" footer="0.3937007874015748"/>
  <pageSetup horizontalDpi="600" verticalDpi="600" orientation="portrait" paperSize="9" r:id="rId1"/>
  <headerFooter alignWithMargins="0">
    <oddHeader>&amp;R&amp;"Times New Roman CE,Normálne"&amp;9Tabuľka č. 4</oddHeader>
    <oddFooter xml:space="preserve">&amp;L&amp;"Arial CE,Kurzíva"&amp;10Pozn.: Údaje sú spracované k 19.02.2016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21" sqref="A21"/>
    </sheetView>
  </sheetViews>
  <sheetFormatPr defaultColWidth="8.796875" defaultRowHeight="15"/>
  <cols>
    <col min="1" max="1" width="29.09765625" style="24" customWidth="1"/>
    <col min="2" max="2" width="4.8984375" style="24" customWidth="1"/>
    <col min="3" max="3" width="5.19921875" style="24" customWidth="1"/>
    <col min="4" max="4" width="6.8984375" style="24" customWidth="1"/>
    <col min="5" max="6" width="7.796875" style="24" customWidth="1"/>
    <col min="7" max="7" width="8.59765625" style="24" customWidth="1"/>
    <col min="8" max="16384" width="8.8984375" style="24" customWidth="1"/>
  </cols>
  <sheetData>
    <row r="1" spans="1:7" s="25" customFormat="1" ht="15" customHeight="1">
      <c r="A1" s="406" t="s">
        <v>271</v>
      </c>
      <c r="B1" s="406"/>
      <c r="C1" s="406"/>
      <c r="D1" s="406"/>
      <c r="E1" s="406"/>
      <c r="F1" s="406"/>
      <c r="G1" s="406"/>
    </row>
    <row r="2" spans="1:7" ht="10.5" customHeight="1" thickBot="1">
      <c r="A2" s="29"/>
      <c r="B2" s="23"/>
      <c r="C2" s="23"/>
      <c r="D2" s="23"/>
      <c r="E2" s="23"/>
      <c r="F2" s="23"/>
      <c r="G2" s="23"/>
    </row>
    <row r="3" spans="1:7" s="26" customFormat="1" ht="15" customHeight="1">
      <c r="A3" s="407" t="s">
        <v>272</v>
      </c>
      <c r="B3" s="412" t="s">
        <v>147</v>
      </c>
      <c r="C3" s="413"/>
      <c r="D3" s="414"/>
      <c r="E3" s="412" t="s">
        <v>149</v>
      </c>
      <c r="F3" s="413"/>
      <c r="G3" s="417"/>
    </row>
    <row r="4" spans="1:7" s="26" customFormat="1" ht="15" customHeight="1">
      <c r="A4" s="408"/>
      <c r="B4" s="410" t="s">
        <v>282</v>
      </c>
      <c r="C4" s="410" t="s">
        <v>270</v>
      </c>
      <c r="D4" s="415" t="s">
        <v>148</v>
      </c>
      <c r="E4" s="410" t="s">
        <v>282</v>
      </c>
      <c r="F4" s="410" t="s">
        <v>270</v>
      </c>
      <c r="G4" s="418" t="s">
        <v>148</v>
      </c>
    </row>
    <row r="5" spans="1:7" s="26" customFormat="1" ht="15" customHeight="1" thickBot="1">
      <c r="A5" s="409"/>
      <c r="B5" s="411"/>
      <c r="C5" s="411"/>
      <c r="D5" s="416"/>
      <c r="E5" s="411"/>
      <c r="F5" s="411"/>
      <c r="G5" s="419"/>
    </row>
    <row r="6" spans="1:7" s="33" customFormat="1" ht="18" customHeight="1" thickTop="1">
      <c r="A6" s="30" t="s">
        <v>306</v>
      </c>
      <c r="B6" s="150">
        <v>1258</v>
      </c>
      <c r="C6" s="150">
        <v>910</v>
      </c>
      <c r="D6" s="31">
        <f aca="true" t="shared" si="0" ref="D6:D11">B6-C6</f>
        <v>348</v>
      </c>
      <c r="E6" s="32">
        <v>3082660</v>
      </c>
      <c r="F6" s="32">
        <v>1856460</v>
      </c>
      <c r="G6" s="43">
        <f aca="true" t="shared" si="1" ref="G6:G11">E6-F6</f>
        <v>1226200</v>
      </c>
    </row>
    <row r="7" spans="1:7" s="33" customFormat="1" ht="18" customHeight="1">
      <c r="A7" s="34" t="s">
        <v>307</v>
      </c>
      <c r="B7" s="151">
        <v>189</v>
      </c>
      <c r="C7" s="151">
        <v>347</v>
      </c>
      <c r="D7" s="31">
        <f t="shared" si="0"/>
        <v>-158</v>
      </c>
      <c r="E7" s="32">
        <v>524380</v>
      </c>
      <c r="F7" s="32">
        <v>809300</v>
      </c>
      <c r="G7" s="43">
        <f t="shared" si="1"/>
        <v>-284920</v>
      </c>
    </row>
    <row r="8" spans="1:7" s="33" customFormat="1" ht="18" customHeight="1">
      <c r="A8" s="34" t="s">
        <v>309</v>
      </c>
      <c r="B8" s="31">
        <v>891</v>
      </c>
      <c r="C8" s="31">
        <v>1036</v>
      </c>
      <c r="D8" s="31">
        <f t="shared" si="0"/>
        <v>-145</v>
      </c>
      <c r="E8" s="32">
        <v>1125700</v>
      </c>
      <c r="F8" s="32">
        <v>1214495</v>
      </c>
      <c r="G8" s="43">
        <f t="shared" si="1"/>
        <v>-88795</v>
      </c>
    </row>
    <row r="9" spans="1:7" s="33" customFormat="1" ht="18" customHeight="1">
      <c r="A9" s="36" t="s">
        <v>317</v>
      </c>
      <c r="B9" s="31">
        <v>54</v>
      </c>
      <c r="C9" s="31">
        <v>52</v>
      </c>
      <c r="D9" s="31">
        <f t="shared" si="0"/>
        <v>2</v>
      </c>
      <c r="E9" s="32">
        <v>167600</v>
      </c>
      <c r="F9" s="32">
        <v>124900</v>
      </c>
      <c r="G9" s="43">
        <f t="shared" si="1"/>
        <v>42700</v>
      </c>
    </row>
    <row r="10" spans="1:7" s="33" customFormat="1" ht="18" customHeight="1" thickBot="1">
      <c r="A10" s="36" t="s">
        <v>311</v>
      </c>
      <c r="B10" s="31">
        <v>78</v>
      </c>
      <c r="C10" s="31">
        <v>115</v>
      </c>
      <c r="D10" s="31">
        <f t="shared" si="0"/>
        <v>-37</v>
      </c>
      <c r="E10" s="32">
        <v>759000</v>
      </c>
      <c r="F10" s="32">
        <v>959200</v>
      </c>
      <c r="G10" s="43">
        <f t="shared" si="1"/>
        <v>-200200</v>
      </c>
    </row>
    <row r="11" spans="1:7" s="33" customFormat="1" ht="19.5" customHeight="1" thickBot="1" thickTop="1">
      <c r="A11" s="37" t="s">
        <v>273</v>
      </c>
      <c r="B11" s="38">
        <f>SUM(B6:B10)</f>
        <v>2470</v>
      </c>
      <c r="C11" s="38">
        <f>SUM(C6:C10)</f>
        <v>2460</v>
      </c>
      <c r="D11" s="40">
        <f t="shared" si="0"/>
        <v>10</v>
      </c>
      <c r="E11" s="41">
        <f>SUM(E6:E10)</f>
        <v>5659340</v>
      </c>
      <c r="F11" s="41">
        <f>SUM(F6:F10)</f>
        <v>4964355</v>
      </c>
      <c r="G11" s="44">
        <f t="shared" si="1"/>
        <v>694985</v>
      </c>
    </row>
    <row r="12" ht="11.25" customHeight="1"/>
    <row r="13" spans="1:7" s="25" customFormat="1" ht="15" customHeight="1">
      <c r="A13" s="406" t="s">
        <v>274</v>
      </c>
      <c r="B13" s="406"/>
      <c r="C13" s="406"/>
      <c r="D13" s="406"/>
      <c r="E13" s="406"/>
      <c r="F13" s="406"/>
      <c r="G13" s="406"/>
    </row>
    <row r="14" spans="1:7" s="26" customFormat="1" ht="10.5" customHeight="1" thickBot="1">
      <c r="A14" s="29"/>
      <c r="B14" s="42"/>
      <c r="C14" s="42"/>
      <c r="D14" s="42"/>
      <c r="E14" s="42"/>
      <c r="F14" s="42"/>
      <c r="G14" s="42"/>
    </row>
    <row r="15" spans="1:7" s="26" customFormat="1" ht="15" customHeight="1">
      <c r="A15" s="407" t="s">
        <v>272</v>
      </c>
      <c r="B15" s="412" t="s">
        <v>147</v>
      </c>
      <c r="C15" s="413"/>
      <c r="D15" s="414"/>
      <c r="E15" s="412" t="s">
        <v>149</v>
      </c>
      <c r="F15" s="413"/>
      <c r="G15" s="417"/>
    </row>
    <row r="16" spans="1:7" s="26" customFormat="1" ht="15" customHeight="1">
      <c r="A16" s="408"/>
      <c r="B16" s="410" t="s">
        <v>282</v>
      </c>
      <c r="C16" s="410" t="s">
        <v>270</v>
      </c>
      <c r="D16" s="415" t="s">
        <v>148</v>
      </c>
      <c r="E16" s="410" t="s">
        <v>282</v>
      </c>
      <c r="F16" s="410" t="s">
        <v>270</v>
      </c>
      <c r="G16" s="418" t="s">
        <v>148</v>
      </c>
    </row>
    <row r="17" spans="1:7" s="26" customFormat="1" ht="15" customHeight="1" thickBot="1">
      <c r="A17" s="409"/>
      <c r="B17" s="411"/>
      <c r="C17" s="411"/>
      <c r="D17" s="416"/>
      <c r="E17" s="411"/>
      <c r="F17" s="411"/>
      <c r="G17" s="419"/>
    </row>
    <row r="18" spans="1:7" s="33" customFormat="1" ht="18" customHeight="1" thickTop="1">
      <c r="A18" s="36" t="s">
        <v>314</v>
      </c>
      <c r="B18" s="35">
        <v>12</v>
      </c>
      <c r="C18" s="35">
        <v>6</v>
      </c>
      <c r="D18" s="31">
        <f>B18-C18</f>
        <v>6</v>
      </c>
      <c r="E18" s="32">
        <v>6300</v>
      </c>
      <c r="F18" s="32">
        <v>1850</v>
      </c>
      <c r="G18" s="43">
        <f>E18-F18</f>
        <v>4450</v>
      </c>
    </row>
    <row r="19" spans="1:7" s="33" customFormat="1" ht="18" customHeight="1">
      <c r="A19" s="36" t="s">
        <v>318</v>
      </c>
      <c r="B19" s="35">
        <v>0</v>
      </c>
      <c r="C19" s="35">
        <v>1</v>
      </c>
      <c r="D19" s="31">
        <f>B19-C19</f>
        <v>-1</v>
      </c>
      <c r="E19" s="32">
        <v>0</v>
      </c>
      <c r="F19" s="32">
        <v>500</v>
      </c>
      <c r="G19" s="43">
        <f>E19-F19</f>
        <v>-500</v>
      </c>
    </row>
    <row r="20" spans="1:7" s="33" customFormat="1" ht="18" customHeight="1">
      <c r="A20" s="36" t="s">
        <v>315</v>
      </c>
      <c r="B20" s="35">
        <v>22</v>
      </c>
      <c r="C20" s="35">
        <v>17</v>
      </c>
      <c r="D20" s="31">
        <f>B20-C20</f>
        <v>5</v>
      </c>
      <c r="E20" s="32">
        <v>16250</v>
      </c>
      <c r="F20" s="32">
        <v>8250</v>
      </c>
      <c r="G20" s="43">
        <f>E20-F20</f>
        <v>8000</v>
      </c>
    </row>
    <row r="21" spans="1:7" s="33" customFormat="1" ht="18" customHeight="1" thickBot="1">
      <c r="A21" s="34" t="s">
        <v>311</v>
      </c>
      <c r="B21" s="35">
        <v>0</v>
      </c>
      <c r="C21" s="35">
        <v>0</v>
      </c>
      <c r="D21" s="31">
        <f>B21-C21</f>
        <v>0</v>
      </c>
      <c r="E21" s="32">
        <v>0</v>
      </c>
      <c r="F21" s="32">
        <v>0</v>
      </c>
      <c r="G21" s="43">
        <f>E21-F21</f>
        <v>0</v>
      </c>
    </row>
    <row r="22" spans="1:7" s="33" customFormat="1" ht="19.5" customHeight="1" thickBot="1" thickTop="1">
      <c r="A22" s="37" t="s">
        <v>275</v>
      </c>
      <c r="B22" s="39">
        <f>SUM(B18:B21)</f>
        <v>34</v>
      </c>
      <c r="C22" s="39">
        <v>24</v>
      </c>
      <c r="D22" s="40">
        <f>B22-C22</f>
        <v>10</v>
      </c>
      <c r="E22" s="41">
        <f>SUM(E18:E21)</f>
        <v>22550</v>
      </c>
      <c r="F22" s="41">
        <f>SUM(F18:F21)</f>
        <v>10600</v>
      </c>
      <c r="G22" s="44">
        <f>E22-F22</f>
        <v>11950</v>
      </c>
    </row>
    <row r="23" spans="1:7" s="33" customFormat="1" ht="19.5" customHeight="1" thickBot="1" thickTop="1">
      <c r="A23" s="37" t="s">
        <v>150</v>
      </c>
      <c r="B23" s="38">
        <v>1713</v>
      </c>
      <c r="C23" s="38">
        <v>1683</v>
      </c>
      <c r="D23" s="40">
        <v>30</v>
      </c>
      <c r="E23" s="41">
        <v>100179</v>
      </c>
      <c r="F23" s="41">
        <v>108867</v>
      </c>
      <c r="G23" s="44">
        <v>-8688</v>
      </c>
    </row>
    <row r="24" ht="11.25" customHeight="1"/>
    <row r="25" spans="1:7" s="25" customFormat="1" ht="15" customHeight="1">
      <c r="A25" s="406" t="s">
        <v>276</v>
      </c>
      <c r="B25" s="406"/>
      <c r="C25" s="406"/>
      <c r="D25" s="406"/>
      <c r="E25" s="406"/>
      <c r="F25" s="406"/>
      <c r="G25" s="406"/>
    </row>
    <row r="26" spans="1:7" ht="10.5" customHeight="1" thickBot="1">
      <c r="A26" s="29"/>
      <c r="B26" s="23"/>
      <c r="C26" s="23"/>
      <c r="D26" s="23"/>
      <c r="E26" s="23"/>
      <c r="F26" s="23"/>
      <c r="G26" s="23"/>
    </row>
    <row r="27" spans="1:7" s="26" customFormat="1" ht="15" customHeight="1">
      <c r="A27" s="420" t="s">
        <v>151</v>
      </c>
      <c r="B27" s="412" t="s">
        <v>147</v>
      </c>
      <c r="C27" s="413"/>
      <c r="D27" s="414"/>
      <c r="E27" s="412" t="s">
        <v>149</v>
      </c>
      <c r="F27" s="413"/>
      <c r="G27" s="417"/>
    </row>
    <row r="28" spans="1:7" s="26" customFormat="1" ht="15" customHeight="1">
      <c r="A28" s="421"/>
      <c r="B28" s="410" t="s">
        <v>282</v>
      </c>
      <c r="C28" s="410" t="s">
        <v>270</v>
      </c>
      <c r="D28" s="415" t="s">
        <v>148</v>
      </c>
      <c r="E28" s="410" t="s">
        <v>282</v>
      </c>
      <c r="F28" s="410" t="s">
        <v>270</v>
      </c>
      <c r="G28" s="418" t="s">
        <v>148</v>
      </c>
    </row>
    <row r="29" spans="1:7" s="26" customFormat="1" ht="19.5" customHeight="1" thickBot="1">
      <c r="A29" s="422"/>
      <c r="B29" s="411"/>
      <c r="C29" s="411"/>
      <c r="D29" s="416"/>
      <c r="E29" s="411"/>
      <c r="F29" s="411"/>
      <c r="G29" s="419"/>
    </row>
    <row r="30" spans="1:7" s="33" customFormat="1" ht="18" customHeight="1" thickTop="1">
      <c r="A30" s="36" t="s">
        <v>152</v>
      </c>
      <c r="B30" s="31">
        <v>469</v>
      </c>
      <c r="C30" s="31">
        <v>466</v>
      </c>
      <c r="D30" s="31">
        <f aca="true" t="shared" si="2" ref="D30:D42">B30-C30</f>
        <v>3</v>
      </c>
      <c r="E30" s="45">
        <v>1094200</v>
      </c>
      <c r="F30" s="45">
        <v>1299060</v>
      </c>
      <c r="G30" s="46">
        <f aca="true" t="shared" si="3" ref="G30:G39">E30-F30</f>
        <v>-204860</v>
      </c>
    </row>
    <row r="31" spans="1:7" s="33" customFormat="1" ht="18" customHeight="1">
      <c r="A31" s="36" t="s">
        <v>102</v>
      </c>
      <c r="B31" s="31">
        <v>2</v>
      </c>
      <c r="C31" s="31">
        <v>0</v>
      </c>
      <c r="D31" s="31">
        <f t="shared" si="2"/>
        <v>2</v>
      </c>
      <c r="E31" s="45">
        <v>3300</v>
      </c>
      <c r="F31" s="45">
        <v>0</v>
      </c>
      <c r="G31" s="46">
        <f t="shared" si="3"/>
        <v>3300</v>
      </c>
    </row>
    <row r="32" spans="1:7" s="33" customFormat="1" ht="18" customHeight="1">
      <c r="A32" s="36" t="s">
        <v>153</v>
      </c>
      <c r="B32" s="31">
        <v>909</v>
      </c>
      <c r="C32" s="31">
        <v>986</v>
      </c>
      <c r="D32" s="31">
        <f t="shared" si="2"/>
        <v>-77</v>
      </c>
      <c r="E32" s="45">
        <v>974250</v>
      </c>
      <c r="F32" s="45">
        <v>746905</v>
      </c>
      <c r="G32" s="46">
        <f t="shared" si="3"/>
        <v>227345</v>
      </c>
    </row>
    <row r="33" spans="1:7" s="33" customFormat="1" ht="18" customHeight="1">
      <c r="A33" s="47" t="s">
        <v>154</v>
      </c>
      <c r="B33" s="255">
        <v>942</v>
      </c>
      <c r="C33" s="255">
        <v>864</v>
      </c>
      <c r="D33" s="255">
        <f t="shared" si="2"/>
        <v>78</v>
      </c>
      <c r="E33" s="256">
        <v>3307600</v>
      </c>
      <c r="F33" s="256">
        <v>2586050</v>
      </c>
      <c r="G33" s="257">
        <f t="shared" si="3"/>
        <v>721550</v>
      </c>
    </row>
    <row r="34" spans="1:7" s="33" customFormat="1" ht="18" customHeight="1">
      <c r="A34" s="47" t="s">
        <v>30</v>
      </c>
      <c r="B34" s="255">
        <v>21</v>
      </c>
      <c r="C34" s="255">
        <v>19</v>
      </c>
      <c r="D34" s="255">
        <f t="shared" si="2"/>
        <v>2</v>
      </c>
      <c r="E34" s="256">
        <v>19900</v>
      </c>
      <c r="F34" s="256">
        <v>48000</v>
      </c>
      <c r="G34" s="257">
        <f t="shared" si="3"/>
        <v>-28100</v>
      </c>
    </row>
    <row r="35" spans="1:7" s="33" customFormat="1" ht="18" customHeight="1" thickBot="1">
      <c r="A35" s="51" t="s">
        <v>65</v>
      </c>
      <c r="B35" s="258">
        <v>127</v>
      </c>
      <c r="C35" s="258">
        <v>125</v>
      </c>
      <c r="D35" s="258">
        <f t="shared" si="2"/>
        <v>2</v>
      </c>
      <c r="E35" s="259">
        <v>260090</v>
      </c>
      <c r="F35" s="259">
        <v>284340</v>
      </c>
      <c r="G35" s="260">
        <f t="shared" si="3"/>
        <v>-24250</v>
      </c>
    </row>
    <row r="36" spans="1:7" s="33" customFormat="1" ht="19.5" customHeight="1" thickBot="1" thickTop="1">
      <c r="A36" s="55" t="s">
        <v>277</v>
      </c>
      <c r="B36" s="261">
        <f>SUM(B30:B35)</f>
        <v>2470</v>
      </c>
      <c r="C36" s="261">
        <f>SUM(C30:C35)</f>
        <v>2460</v>
      </c>
      <c r="D36" s="262">
        <f t="shared" si="2"/>
        <v>10</v>
      </c>
      <c r="E36" s="263">
        <f>SUM(E30:E35)</f>
        <v>5659340</v>
      </c>
      <c r="F36" s="263">
        <f>SUM(F30:F35)</f>
        <v>4964355</v>
      </c>
      <c r="G36" s="264">
        <f t="shared" si="3"/>
        <v>694985</v>
      </c>
    </row>
    <row r="37" spans="1:7" s="33" customFormat="1" ht="18" customHeight="1" thickTop="1">
      <c r="A37" s="36" t="s">
        <v>152</v>
      </c>
      <c r="B37" s="45">
        <v>3</v>
      </c>
      <c r="C37" s="31">
        <v>0</v>
      </c>
      <c r="D37" s="31">
        <f t="shared" si="2"/>
        <v>3</v>
      </c>
      <c r="E37" s="45">
        <v>1000</v>
      </c>
      <c r="F37" s="45">
        <v>0</v>
      </c>
      <c r="G37" s="46">
        <f t="shared" si="3"/>
        <v>1000</v>
      </c>
    </row>
    <row r="38" spans="1:7" s="33" customFormat="1" ht="18" customHeight="1">
      <c r="A38" s="36" t="s">
        <v>102</v>
      </c>
      <c r="B38" s="45">
        <v>0</v>
      </c>
      <c r="C38" s="31">
        <v>0</v>
      </c>
      <c r="D38" s="31">
        <f t="shared" si="2"/>
        <v>0</v>
      </c>
      <c r="E38" s="45">
        <v>0</v>
      </c>
      <c r="F38" s="45">
        <v>0</v>
      </c>
      <c r="G38" s="46">
        <f t="shared" si="3"/>
        <v>0</v>
      </c>
    </row>
    <row r="39" spans="1:7" s="33" customFormat="1" ht="18" customHeight="1">
      <c r="A39" s="36" t="s">
        <v>153</v>
      </c>
      <c r="B39" s="45">
        <v>20</v>
      </c>
      <c r="C39" s="31">
        <v>15</v>
      </c>
      <c r="D39" s="31">
        <f t="shared" si="2"/>
        <v>5</v>
      </c>
      <c r="E39" s="45">
        <v>15550</v>
      </c>
      <c r="F39" s="45">
        <v>8050</v>
      </c>
      <c r="G39" s="46">
        <f t="shared" si="3"/>
        <v>7500</v>
      </c>
    </row>
    <row r="40" spans="1:7" s="33" customFormat="1" ht="18" customHeight="1">
      <c r="A40" s="47" t="s">
        <v>154</v>
      </c>
      <c r="B40" s="49">
        <v>0</v>
      </c>
      <c r="C40" s="48">
        <v>2</v>
      </c>
      <c r="D40" s="48">
        <f t="shared" si="2"/>
        <v>-2</v>
      </c>
      <c r="E40" s="49">
        <v>0</v>
      </c>
      <c r="F40" s="49">
        <v>250</v>
      </c>
      <c r="G40" s="50">
        <f>E39-F39</f>
        <v>7500</v>
      </c>
    </row>
    <row r="41" spans="1:7" s="33" customFormat="1" ht="18" customHeight="1" thickBot="1">
      <c r="A41" s="51" t="s">
        <v>65</v>
      </c>
      <c r="B41" s="53">
        <v>11</v>
      </c>
      <c r="C41" s="52">
        <v>7</v>
      </c>
      <c r="D41" s="52">
        <f t="shared" si="2"/>
        <v>4</v>
      </c>
      <c r="E41" s="53">
        <v>6000</v>
      </c>
      <c r="F41" s="53">
        <v>2300</v>
      </c>
      <c r="G41" s="54">
        <f>E41-F41</f>
        <v>3700</v>
      </c>
    </row>
    <row r="42" spans="1:7" s="33" customFormat="1" ht="19.5" customHeight="1" thickBot="1" thickTop="1">
      <c r="A42" s="37" t="s">
        <v>275</v>
      </c>
      <c r="B42" s="38">
        <f>SUM(B37:B41)</f>
        <v>34</v>
      </c>
      <c r="C42" s="38">
        <f>SUM(C37:C41)</f>
        <v>24</v>
      </c>
      <c r="D42" s="40">
        <f t="shared" si="2"/>
        <v>10</v>
      </c>
      <c r="E42" s="56">
        <f>SUM(E37:E41)</f>
        <v>22550</v>
      </c>
      <c r="F42" s="56">
        <f>SUM(F37:F41)</f>
        <v>10600</v>
      </c>
      <c r="G42" s="57">
        <f>E42-F42</f>
        <v>11950</v>
      </c>
    </row>
  </sheetData>
  <sheetProtection/>
  <mergeCells count="30">
    <mergeCell ref="A25:G25"/>
    <mergeCell ref="A27:A29"/>
    <mergeCell ref="B28:B29"/>
    <mergeCell ref="C28:C29"/>
    <mergeCell ref="E28:E29"/>
    <mergeCell ref="F28:F29"/>
    <mergeCell ref="B27:D27"/>
    <mergeCell ref="D28:D29"/>
    <mergeCell ref="E27:G27"/>
    <mergeCell ref="G28:G29"/>
    <mergeCell ref="A13:G13"/>
    <mergeCell ref="A15:A17"/>
    <mergeCell ref="B16:B17"/>
    <mergeCell ref="C16:C17"/>
    <mergeCell ref="E16:E17"/>
    <mergeCell ref="F16:F17"/>
    <mergeCell ref="E15:G15"/>
    <mergeCell ref="G16:G17"/>
    <mergeCell ref="B15:D15"/>
    <mergeCell ref="D16:D17"/>
    <mergeCell ref="A1:G1"/>
    <mergeCell ref="A3:A5"/>
    <mergeCell ref="B4:B5"/>
    <mergeCell ref="C4:C5"/>
    <mergeCell ref="E4:E5"/>
    <mergeCell ref="F4:F5"/>
    <mergeCell ref="B3:D3"/>
    <mergeCell ref="D4:D5"/>
    <mergeCell ref="E3:G3"/>
    <mergeCell ref="G4:G5"/>
  </mergeCells>
  <printOptions/>
  <pageMargins left="0.984251968503937" right="0.5905511811023623" top="0.984251968503937" bottom="0.5905511811023623" header="0.7086614173228347" footer="0.3937007874015748"/>
  <pageSetup horizontalDpi="600" verticalDpi="600" orientation="portrait" paperSize="9" r:id="rId1"/>
  <headerFooter alignWithMargins="0">
    <oddHeader>&amp;R&amp;"Times New Roman CE,Normálne"&amp;9Tabuľka č. 5</oddHeader>
    <oddFooter xml:space="preserve">&amp;L&amp;"Arial CE,Kurzíva"&amp;10Pozn.: Údaje sú spracované k 19.02.2016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B22" sqref="B22"/>
    </sheetView>
  </sheetViews>
  <sheetFormatPr defaultColWidth="8.796875" defaultRowHeight="15"/>
  <cols>
    <col min="1" max="1" width="3.69921875" style="1" customWidth="1"/>
    <col min="2" max="2" width="40.296875" style="1" customWidth="1"/>
    <col min="3" max="3" width="7.796875" style="1" customWidth="1"/>
    <col min="4" max="4" width="8.19921875" style="1" customWidth="1"/>
    <col min="5" max="5" width="9.59765625" style="1" customWidth="1"/>
    <col min="6" max="16384" width="8.8984375" style="1" customWidth="1"/>
  </cols>
  <sheetData>
    <row r="1" spans="1:5" ht="15.75">
      <c r="A1" s="370" t="s">
        <v>155</v>
      </c>
      <c r="B1" s="370"/>
      <c r="C1" s="370"/>
      <c r="D1" s="370"/>
      <c r="E1" s="370"/>
    </row>
    <row r="2" spans="1:5" ht="12" customHeight="1" thickBot="1">
      <c r="A2" s="237"/>
      <c r="E2" s="206"/>
    </row>
    <row r="3" spans="1:5" ht="31.5" customHeight="1">
      <c r="A3" s="381" t="s">
        <v>20</v>
      </c>
      <c r="B3" s="384" t="s">
        <v>156</v>
      </c>
      <c r="C3" s="58" t="s">
        <v>157</v>
      </c>
      <c r="D3" s="59"/>
      <c r="E3" s="60" t="s">
        <v>279</v>
      </c>
    </row>
    <row r="4" spans="1:5" ht="15" customHeight="1">
      <c r="A4" s="382"/>
      <c r="B4" s="385"/>
      <c r="C4" s="429" t="s">
        <v>282</v>
      </c>
      <c r="D4" s="429" t="s">
        <v>270</v>
      </c>
      <c r="E4" s="431" t="s">
        <v>284</v>
      </c>
    </row>
    <row r="5" spans="1:5" ht="16.5" customHeight="1" thickBot="1">
      <c r="A5" s="383"/>
      <c r="B5" s="386"/>
      <c r="C5" s="430"/>
      <c r="D5" s="430"/>
      <c r="E5" s="432"/>
    </row>
    <row r="6" spans="1:9" ht="21.75" customHeight="1" thickTop="1">
      <c r="A6" s="238">
        <v>21</v>
      </c>
      <c r="B6" s="239" t="s">
        <v>319</v>
      </c>
      <c r="C6" s="211">
        <v>2</v>
      </c>
      <c r="D6" s="211">
        <v>3</v>
      </c>
      <c r="E6" s="240">
        <v>66.67</v>
      </c>
      <c r="G6" s="284"/>
      <c r="H6" s="286"/>
      <c r="I6" s="284"/>
    </row>
    <row r="7" spans="1:9" ht="21.75" customHeight="1">
      <c r="A7" s="238">
        <v>22</v>
      </c>
      <c r="B7" s="239" t="s">
        <v>320</v>
      </c>
      <c r="C7" s="211">
        <v>2</v>
      </c>
      <c r="D7" s="211">
        <v>0</v>
      </c>
      <c r="E7" s="287" t="s">
        <v>286</v>
      </c>
      <c r="G7" s="284"/>
      <c r="H7" s="286"/>
      <c r="I7" s="284"/>
    </row>
    <row r="8" spans="1:9" ht="21.75" customHeight="1">
      <c r="A8" s="238">
        <v>23</v>
      </c>
      <c r="B8" s="241" t="s">
        <v>321</v>
      </c>
      <c r="C8" s="211">
        <v>2</v>
      </c>
      <c r="D8" s="211">
        <v>5</v>
      </c>
      <c r="E8" s="240">
        <v>40</v>
      </c>
      <c r="G8" s="284"/>
      <c r="H8" s="286"/>
      <c r="I8" s="284"/>
    </row>
    <row r="9" spans="1:9" ht="21.75" customHeight="1">
      <c r="A9" s="238">
        <v>24</v>
      </c>
      <c r="B9" s="239" t="s">
        <v>322</v>
      </c>
      <c r="C9" s="211">
        <v>3</v>
      </c>
      <c r="D9" s="211">
        <v>4</v>
      </c>
      <c r="E9" s="240">
        <v>75</v>
      </c>
      <c r="G9" s="284"/>
      <c r="H9" s="286"/>
      <c r="I9" s="284"/>
    </row>
    <row r="10" spans="1:9" ht="21.75" customHeight="1">
      <c r="A10" s="238">
        <v>25</v>
      </c>
      <c r="B10" s="239" t="s">
        <v>158</v>
      </c>
      <c r="C10" s="211">
        <v>54</v>
      </c>
      <c r="D10" s="211">
        <v>26</v>
      </c>
      <c r="E10" s="240">
        <v>207.69</v>
      </c>
      <c r="G10" s="284"/>
      <c r="H10" s="286"/>
      <c r="I10" s="284"/>
    </row>
    <row r="11" spans="1:9" ht="21.75" customHeight="1">
      <c r="A11" s="238">
        <v>26</v>
      </c>
      <c r="B11" s="239" t="s">
        <v>159</v>
      </c>
      <c r="C11" s="211">
        <v>1</v>
      </c>
      <c r="D11" s="211">
        <v>0</v>
      </c>
      <c r="E11" s="287" t="s">
        <v>286</v>
      </c>
      <c r="G11" s="284"/>
      <c r="H11" s="286"/>
      <c r="I11" s="284"/>
    </row>
    <row r="12" spans="1:9" ht="21.75" customHeight="1">
      <c r="A12" s="238">
        <v>31</v>
      </c>
      <c r="B12" s="239" t="s">
        <v>323</v>
      </c>
      <c r="C12" s="211">
        <v>6</v>
      </c>
      <c r="D12" s="211">
        <v>1</v>
      </c>
      <c r="E12" s="240">
        <v>600</v>
      </c>
      <c r="G12" s="284"/>
      <c r="H12" s="286"/>
      <c r="I12" s="284"/>
    </row>
    <row r="13" spans="1:9" ht="21.75" customHeight="1">
      <c r="A13" s="238">
        <v>32</v>
      </c>
      <c r="B13" s="239" t="s">
        <v>160</v>
      </c>
      <c r="C13" s="211">
        <v>9</v>
      </c>
      <c r="D13" s="211">
        <v>3</v>
      </c>
      <c r="E13" s="240">
        <v>300</v>
      </c>
      <c r="G13" s="284"/>
      <c r="H13" s="286"/>
      <c r="I13" s="284"/>
    </row>
    <row r="14" spans="1:9" ht="21.75" customHeight="1">
      <c r="A14" s="238">
        <v>33</v>
      </c>
      <c r="B14" s="239" t="s">
        <v>161</v>
      </c>
      <c r="C14" s="211">
        <v>3</v>
      </c>
      <c r="D14" s="211">
        <v>0</v>
      </c>
      <c r="E14" s="287" t="s">
        <v>286</v>
      </c>
      <c r="G14" s="284"/>
      <c r="H14" s="286"/>
      <c r="I14" s="284"/>
    </row>
    <row r="15" spans="1:9" ht="21.75" customHeight="1">
      <c r="A15" s="238">
        <v>34</v>
      </c>
      <c r="B15" s="239" t="s">
        <v>326</v>
      </c>
      <c r="C15" s="211">
        <v>8</v>
      </c>
      <c r="D15" s="211">
        <v>2</v>
      </c>
      <c r="E15" s="240">
        <v>400</v>
      </c>
      <c r="G15" s="284"/>
      <c r="H15" s="286"/>
      <c r="I15" s="284"/>
    </row>
    <row r="16" spans="1:9" ht="21.75" customHeight="1">
      <c r="A16" s="238">
        <v>43</v>
      </c>
      <c r="B16" s="239" t="s">
        <v>324</v>
      </c>
      <c r="C16" s="211">
        <v>1</v>
      </c>
      <c r="D16" s="211">
        <v>0</v>
      </c>
      <c r="E16" s="287" t="s">
        <v>286</v>
      </c>
      <c r="G16" s="284"/>
      <c r="H16" s="286"/>
      <c r="I16" s="284"/>
    </row>
    <row r="17" spans="1:9" ht="31.5">
      <c r="A17" s="238">
        <v>44</v>
      </c>
      <c r="B17" s="283" t="s">
        <v>327</v>
      </c>
      <c r="C17" s="211">
        <v>4</v>
      </c>
      <c r="D17" s="211">
        <v>0</v>
      </c>
      <c r="E17" s="287" t="s">
        <v>286</v>
      </c>
      <c r="G17" s="284"/>
      <c r="H17" s="286"/>
      <c r="I17" s="284"/>
    </row>
    <row r="18" spans="1:9" ht="32.25" customHeight="1">
      <c r="A18" s="238">
        <v>46</v>
      </c>
      <c r="B18" s="283" t="s">
        <v>285</v>
      </c>
      <c r="C18" s="211">
        <v>1</v>
      </c>
      <c r="D18" s="211">
        <v>0</v>
      </c>
      <c r="E18" s="287" t="s">
        <v>286</v>
      </c>
      <c r="G18" s="284"/>
      <c r="H18" s="286"/>
      <c r="I18" s="284"/>
    </row>
    <row r="19" spans="1:9" ht="21.75" customHeight="1">
      <c r="A19" s="238">
        <v>47</v>
      </c>
      <c r="B19" s="239" t="s">
        <v>162</v>
      </c>
      <c r="C19" s="211">
        <v>3</v>
      </c>
      <c r="D19" s="211">
        <v>1</v>
      </c>
      <c r="E19" s="240">
        <v>300</v>
      </c>
      <c r="G19" s="284"/>
      <c r="H19" s="286"/>
      <c r="I19" s="284"/>
    </row>
    <row r="20" spans="1:9" ht="21.75" customHeight="1">
      <c r="A20" s="238">
        <v>48</v>
      </c>
      <c r="B20" s="239" t="s">
        <v>163</v>
      </c>
      <c r="C20" s="211">
        <v>22</v>
      </c>
      <c r="D20" s="211">
        <v>28</v>
      </c>
      <c r="E20" s="240">
        <v>78.57</v>
      </c>
      <c r="G20" s="284"/>
      <c r="H20" s="286"/>
      <c r="I20" s="284"/>
    </row>
    <row r="21" spans="1:9" ht="21.75" customHeight="1">
      <c r="A21" s="238">
        <v>49</v>
      </c>
      <c r="B21" s="239" t="s">
        <v>164</v>
      </c>
      <c r="C21" s="211">
        <v>17</v>
      </c>
      <c r="D21" s="211">
        <v>8</v>
      </c>
      <c r="E21" s="240">
        <v>212.5</v>
      </c>
      <c r="G21" s="284"/>
      <c r="H21" s="286"/>
      <c r="I21" s="284"/>
    </row>
    <row r="22" spans="1:9" ht="21.75" customHeight="1" thickBot="1">
      <c r="A22" s="238">
        <v>50</v>
      </c>
      <c r="B22" s="239" t="s">
        <v>325</v>
      </c>
      <c r="C22" s="265">
        <v>2534</v>
      </c>
      <c r="D22" s="265">
        <v>2130</v>
      </c>
      <c r="E22" s="266">
        <v>118.97</v>
      </c>
      <c r="G22" s="284"/>
      <c r="H22" s="286"/>
      <c r="I22" s="284"/>
    </row>
    <row r="23" spans="1:9" ht="21.75" customHeight="1" thickBot="1" thickTop="1">
      <c r="A23" s="242"/>
      <c r="B23" s="243" t="s">
        <v>13</v>
      </c>
      <c r="C23" s="267">
        <f>SUM(C6:C22)</f>
        <v>2672</v>
      </c>
      <c r="D23" s="268">
        <f>SUM(D6:D22)</f>
        <v>2211</v>
      </c>
      <c r="E23" s="269">
        <v>120.85</v>
      </c>
      <c r="G23" s="284"/>
      <c r="H23" s="286"/>
      <c r="I23" s="284"/>
    </row>
    <row r="24" spans="1:9" ht="24.75" customHeight="1">
      <c r="A24" s="425" t="s">
        <v>165</v>
      </c>
      <c r="B24" s="426"/>
      <c r="C24" s="244">
        <v>100179</v>
      </c>
      <c r="D24" s="244">
        <v>108867</v>
      </c>
      <c r="E24" s="245">
        <v>92.02</v>
      </c>
      <c r="G24" s="284"/>
      <c r="H24" s="286"/>
      <c r="I24" s="284"/>
    </row>
    <row r="25" spans="1:9" ht="24.75" customHeight="1">
      <c r="A25" s="427" t="s">
        <v>166</v>
      </c>
      <c r="B25" s="428"/>
      <c r="C25" s="246">
        <v>9269869</v>
      </c>
      <c r="D25" s="246">
        <v>7277990</v>
      </c>
      <c r="E25" s="247">
        <v>127.37</v>
      </c>
      <c r="G25" s="284"/>
      <c r="H25" s="286"/>
      <c r="I25" s="284"/>
    </row>
    <row r="26" spans="1:9" ht="24.75" customHeight="1" thickBot="1">
      <c r="A26" s="423" t="s">
        <v>167</v>
      </c>
      <c r="B26" s="424"/>
      <c r="C26" s="248">
        <v>44890</v>
      </c>
      <c r="D26" s="248">
        <v>31031</v>
      </c>
      <c r="E26" s="249">
        <v>144.66</v>
      </c>
      <c r="G26" s="284"/>
      <c r="H26" s="286"/>
      <c r="I26" s="284"/>
    </row>
    <row r="27" spans="7:9" ht="15.75">
      <c r="G27" s="284"/>
      <c r="H27" s="286"/>
      <c r="I27" s="284"/>
    </row>
    <row r="28" spans="7:9" ht="15.75">
      <c r="G28" s="284"/>
      <c r="H28" s="286"/>
      <c r="I28" s="284"/>
    </row>
    <row r="29" spans="7:9" ht="15.75">
      <c r="G29" s="284"/>
      <c r="H29" s="286"/>
      <c r="I29" s="284"/>
    </row>
    <row r="30" spans="7:9" ht="15.75">
      <c r="G30" s="284"/>
      <c r="H30" s="286"/>
      <c r="I30" s="284"/>
    </row>
    <row r="31" spans="7:9" ht="15.75">
      <c r="G31" s="284"/>
      <c r="H31" s="286"/>
      <c r="I31" s="284"/>
    </row>
    <row r="32" spans="7:9" ht="15.75">
      <c r="G32" s="284"/>
      <c r="H32" s="286"/>
      <c r="I32" s="284"/>
    </row>
    <row r="33" spans="7:9" ht="15.75">
      <c r="G33" s="284"/>
      <c r="H33" s="286"/>
      <c r="I33" s="284"/>
    </row>
    <row r="34" spans="7:9" ht="15.75">
      <c r="G34" s="284"/>
      <c r="H34" s="286"/>
      <c r="I34" s="284"/>
    </row>
    <row r="35" spans="7:9" ht="15.75">
      <c r="G35" s="284"/>
      <c r="H35" s="286"/>
      <c r="I35" s="284"/>
    </row>
    <row r="36" spans="7:9" ht="15.75">
      <c r="G36" s="285"/>
      <c r="H36" s="286"/>
      <c r="I36" s="285"/>
    </row>
  </sheetData>
  <sheetProtection/>
  <mergeCells count="9">
    <mergeCell ref="A26:B26"/>
    <mergeCell ref="A24:B24"/>
    <mergeCell ref="A25:B25"/>
    <mergeCell ref="A1:E1"/>
    <mergeCell ref="A3:A5"/>
    <mergeCell ref="B3:B5"/>
    <mergeCell ref="C4:C5"/>
    <mergeCell ref="D4:D5"/>
    <mergeCell ref="E4:E5"/>
  </mergeCells>
  <printOptions horizontalCentered="1"/>
  <pageMargins left="0.984251968503937" right="0.3937007874015748" top="0.984251968503937" bottom="0.5905511811023623" header="0.7086614173228347" footer="0.3937007874015748"/>
  <pageSetup horizontalDpi="600" verticalDpi="600" orientation="portrait" paperSize="9" r:id="rId1"/>
  <headerFooter alignWithMargins="0">
    <oddHeader>&amp;R&amp;"Times New Roman CE,Normálne"&amp;9Tabuľka č. 6</oddHeader>
    <oddFooter xml:space="preserve">&amp;L&amp;"Arial CE,Kurzíva"&amp;10Pozn.: Údaje sú spracované k 19.02.2016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W27" sqref="W27"/>
    </sheetView>
  </sheetViews>
  <sheetFormatPr defaultColWidth="8.796875" defaultRowHeight="15"/>
  <cols>
    <col min="1" max="1" width="4" style="61" customWidth="1"/>
    <col min="2" max="2" width="38.8984375" style="61" customWidth="1"/>
    <col min="3" max="13" width="5.8984375" style="61" customWidth="1"/>
    <col min="14" max="16384" width="8.8984375" style="61" customWidth="1"/>
  </cols>
  <sheetData>
    <row r="1" spans="1:13" ht="22.5" customHeight="1" thickBot="1">
      <c r="A1" s="433" t="s">
        <v>281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</row>
    <row r="2" spans="1:13" ht="42" customHeight="1" thickBot="1">
      <c r="A2" s="70" t="s">
        <v>20</v>
      </c>
      <c r="B2" s="71" t="s">
        <v>168</v>
      </c>
      <c r="C2" s="71">
        <v>2005</v>
      </c>
      <c r="D2" s="71">
        <v>2006</v>
      </c>
      <c r="E2" s="71">
        <v>2007</v>
      </c>
      <c r="F2" s="71">
        <v>2008</v>
      </c>
      <c r="G2" s="71">
        <v>2009</v>
      </c>
      <c r="H2" s="71">
        <v>2010</v>
      </c>
      <c r="I2" s="71">
        <v>2011</v>
      </c>
      <c r="J2" s="71">
        <v>2012</v>
      </c>
      <c r="K2" s="71">
        <v>2013</v>
      </c>
      <c r="L2" s="71">
        <v>2014</v>
      </c>
      <c r="M2" s="72">
        <v>2015</v>
      </c>
    </row>
    <row r="3" spans="1:13" s="65" customFormat="1" ht="23.25" customHeight="1" thickTop="1">
      <c r="A3" s="73" t="s">
        <v>169</v>
      </c>
      <c r="B3" s="64" t="s">
        <v>170</v>
      </c>
      <c r="C3" s="63">
        <v>30</v>
      </c>
      <c r="D3" s="63">
        <v>39</v>
      </c>
      <c r="E3" s="63">
        <v>38</v>
      </c>
      <c r="F3" s="63">
        <v>30</v>
      </c>
      <c r="G3" s="63">
        <v>16</v>
      </c>
      <c r="H3" s="63">
        <v>28</v>
      </c>
      <c r="I3" s="63">
        <v>17</v>
      </c>
      <c r="J3" s="63">
        <v>20</v>
      </c>
      <c r="K3" s="63">
        <v>20</v>
      </c>
      <c r="L3" s="63">
        <v>18</v>
      </c>
      <c r="M3" s="74">
        <v>23</v>
      </c>
    </row>
    <row r="4" spans="1:13" s="65" customFormat="1" ht="23.25" customHeight="1">
      <c r="A4" s="75" t="s">
        <v>171</v>
      </c>
      <c r="B4" s="67" t="s">
        <v>172</v>
      </c>
      <c r="C4" s="66">
        <v>3</v>
      </c>
      <c r="D4" s="66">
        <v>4</v>
      </c>
      <c r="E4" s="66">
        <v>2</v>
      </c>
      <c r="F4" s="66">
        <v>10</v>
      </c>
      <c r="G4" s="66">
        <v>2</v>
      </c>
      <c r="H4" s="66">
        <v>0</v>
      </c>
      <c r="I4" s="66">
        <v>2</v>
      </c>
      <c r="J4" s="66">
        <v>3</v>
      </c>
      <c r="K4" s="66">
        <v>2</v>
      </c>
      <c r="L4" s="66">
        <v>0</v>
      </c>
      <c r="M4" s="76">
        <v>2</v>
      </c>
    </row>
    <row r="5" spans="1:13" s="65" customFormat="1" ht="23.25" customHeight="1">
      <c r="A5" s="75" t="s">
        <v>173</v>
      </c>
      <c r="B5" s="67" t="s">
        <v>174</v>
      </c>
      <c r="C5" s="66">
        <v>4</v>
      </c>
      <c r="D5" s="66">
        <v>11</v>
      </c>
      <c r="E5" s="66">
        <v>11</v>
      </c>
      <c r="F5" s="66">
        <v>13</v>
      </c>
      <c r="G5" s="66">
        <v>1</v>
      </c>
      <c r="H5" s="66">
        <v>1</v>
      </c>
      <c r="I5" s="66">
        <v>4</v>
      </c>
      <c r="J5" s="66">
        <v>4</v>
      </c>
      <c r="K5" s="66">
        <v>2</v>
      </c>
      <c r="L5" s="66">
        <v>5</v>
      </c>
      <c r="M5" s="76">
        <v>2</v>
      </c>
    </row>
    <row r="6" spans="1:13" s="65" customFormat="1" ht="23.25" customHeight="1">
      <c r="A6" s="75" t="s">
        <v>175</v>
      </c>
      <c r="B6" s="67" t="s">
        <v>176</v>
      </c>
      <c r="C6" s="66">
        <v>17</v>
      </c>
      <c r="D6" s="66">
        <v>14</v>
      </c>
      <c r="E6" s="66">
        <v>15</v>
      </c>
      <c r="F6" s="66">
        <v>11</v>
      </c>
      <c r="G6" s="66">
        <v>15</v>
      </c>
      <c r="H6" s="66">
        <v>10</v>
      </c>
      <c r="I6" s="66">
        <v>11</v>
      </c>
      <c r="J6" s="66">
        <v>10</v>
      </c>
      <c r="K6" s="66">
        <v>14</v>
      </c>
      <c r="L6" s="66">
        <v>6</v>
      </c>
      <c r="M6" s="76">
        <v>14</v>
      </c>
    </row>
    <row r="7" spans="1:13" s="65" customFormat="1" ht="23.25" customHeight="1">
      <c r="A7" s="75" t="s">
        <v>177</v>
      </c>
      <c r="B7" s="67" t="s">
        <v>178</v>
      </c>
      <c r="C7" s="66">
        <v>9</v>
      </c>
      <c r="D7" s="66">
        <v>11</v>
      </c>
      <c r="E7" s="66">
        <v>11</v>
      </c>
      <c r="F7" s="66">
        <v>9</v>
      </c>
      <c r="G7" s="66">
        <v>3</v>
      </c>
      <c r="H7" s="66">
        <v>3</v>
      </c>
      <c r="I7" s="66">
        <v>3</v>
      </c>
      <c r="J7" s="66">
        <v>7</v>
      </c>
      <c r="K7" s="66">
        <v>5</v>
      </c>
      <c r="L7" s="66">
        <v>6</v>
      </c>
      <c r="M7" s="76">
        <v>10</v>
      </c>
    </row>
    <row r="8" spans="1:13" s="65" customFormat="1" ht="23.25" customHeight="1">
      <c r="A8" s="75" t="s">
        <v>179</v>
      </c>
      <c r="B8" s="67" t="s">
        <v>180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76">
        <v>0</v>
      </c>
    </row>
    <row r="9" spans="1:13" s="65" customFormat="1" ht="23.25" customHeight="1">
      <c r="A9" s="75" t="s">
        <v>181</v>
      </c>
      <c r="B9" s="67" t="s">
        <v>182</v>
      </c>
      <c r="C9" s="66">
        <v>3</v>
      </c>
      <c r="D9" s="66">
        <v>2</v>
      </c>
      <c r="E9" s="66">
        <v>11</v>
      </c>
      <c r="F9" s="66">
        <v>1</v>
      </c>
      <c r="G9" s="66">
        <v>2</v>
      </c>
      <c r="H9" s="66">
        <v>0</v>
      </c>
      <c r="I9" s="66">
        <v>0</v>
      </c>
      <c r="J9" s="66">
        <v>2</v>
      </c>
      <c r="K9" s="66">
        <v>5</v>
      </c>
      <c r="L9" s="66">
        <v>2</v>
      </c>
      <c r="M9" s="76">
        <v>0</v>
      </c>
    </row>
    <row r="10" spans="1:13" s="65" customFormat="1" ht="23.25" customHeight="1">
      <c r="A10" s="75" t="s">
        <v>183</v>
      </c>
      <c r="B10" s="67" t="s">
        <v>184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76">
        <v>0</v>
      </c>
    </row>
    <row r="11" spans="1:13" s="65" customFormat="1" ht="23.25" customHeight="1">
      <c r="A11" s="75" t="s">
        <v>185</v>
      </c>
      <c r="B11" s="67" t="s">
        <v>186</v>
      </c>
      <c r="C11" s="66">
        <v>4</v>
      </c>
      <c r="D11" s="66">
        <v>2</v>
      </c>
      <c r="E11" s="66">
        <v>5</v>
      </c>
      <c r="F11" s="66">
        <v>3</v>
      </c>
      <c r="G11" s="66">
        <v>0</v>
      </c>
      <c r="H11" s="66">
        <v>1</v>
      </c>
      <c r="I11" s="66">
        <v>0</v>
      </c>
      <c r="J11" s="66">
        <v>4</v>
      </c>
      <c r="K11" s="66">
        <v>1</v>
      </c>
      <c r="L11" s="66">
        <v>1</v>
      </c>
      <c r="M11" s="76">
        <v>2</v>
      </c>
    </row>
    <row r="12" spans="1:13" s="65" customFormat="1" ht="23.25" customHeight="1">
      <c r="A12" s="75" t="s">
        <v>187</v>
      </c>
      <c r="B12" s="67" t="s">
        <v>188</v>
      </c>
      <c r="C12" s="66">
        <v>2</v>
      </c>
      <c r="D12" s="66">
        <v>1</v>
      </c>
      <c r="E12" s="66">
        <v>6</v>
      </c>
      <c r="F12" s="66">
        <v>1</v>
      </c>
      <c r="G12" s="66">
        <v>2</v>
      </c>
      <c r="H12" s="66">
        <v>3</v>
      </c>
      <c r="I12" s="66">
        <v>1</v>
      </c>
      <c r="J12" s="66">
        <v>1</v>
      </c>
      <c r="K12" s="66">
        <v>4</v>
      </c>
      <c r="L12" s="66">
        <v>1</v>
      </c>
      <c r="M12" s="76">
        <v>1</v>
      </c>
    </row>
    <row r="13" spans="1:13" s="65" customFormat="1" ht="23.25" customHeight="1" thickBot="1">
      <c r="A13" s="77" t="s">
        <v>189</v>
      </c>
      <c r="B13" s="69" t="s">
        <v>190</v>
      </c>
      <c r="C13" s="68">
        <v>1</v>
      </c>
      <c r="D13" s="68">
        <v>2</v>
      </c>
      <c r="E13" s="68">
        <v>0</v>
      </c>
      <c r="F13" s="68">
        <v>2</v>
      </c>
      <c r="G13" s="68">
        <v>3</v>
      </c>
      <c r="H13" s="68">
        <v>3</v>
      </c>
      <c r="I13" s="68">
        <v>0</v>
      </c>
      <c r="J13" s="68">
        <v>2</v>
      </c>
      <c r="K13" s="68">
        <v>0</v>
      </c>
      <c r="L13" s="68">
        <v>1</v>
      </c>
      <c r="M13" s="78">
        <v>3</v>
      </c>
    </row>
    <row r="14" spans="1:13" s="65" customFormat="1" ht="23.25" customHeight="1" thickBot="1" thickTop="1">
      <c r="A14" s="79"/>
      <c r="B14" s="80" t="s">
        <v>191</v>
      </c>
      <c r="C14" s="83">
        <v>73</v>
      </c>
      <c r="D14" s="83">
        <v>86</v>
      </c>
      <c r="E14" s="83">
        <v>99</v>
      </c>
      <c r="F14" s="83">
        <v>80</v>
      </c>
      <c r="G14" s="83">
        <v>44</v>
      </c>
      <c r="H14" s="83">
        <v>49</v>
      </c>
      <c r="I14" s="83">
        <v>38</v>
      </c>
      <c r="J14" s="83">
        <v>53</v>
      </c>
      <c r="K14" s="83">
        <v>53</v>
      </c>
      <c r="L14" s="83">
        <f>SUM(L3:L13)</f>
        <v>40</v>
      </c>
      <c r="M14" s="84">
        <f>SUM(M3:M13)</f>
        <v>57</v>
      </c>
    </row>
  </sheetData>
  <sheetProtection/>
  <mergeCells count="1">
    <mergeCell ref="A1:M1"/>
  </mergeCells>
  <printOptions horizontalCentered="1"/>
  <pageMargins left="0.7874015748031497" right="0.7874015748031497" top="0.984251968503937" bottom="0.984251968503937" header="0.7086614173228347" footer="0.5118110236220472"/>
  <pageSetup horizontalDpi="600" verticalDpi="600" orientation="landscape" paperSize="9" r:id="rId1"/>
  <headerFooter alignWithMargins="0">
    <oddHeader>&amp;R&amp;"Times New Roman,Normálne"&amp;9Tabuľka č. 7</oddHeader>
    <oddFooter xml:space="preserve">&amp;L&amp;"Arial CE,Kurzíva"&amp;10Pozn.: Údaje sú spracované k 19.02.2016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W27" sqref="W27"/>
    </sheetView>
  </sheetViews>
  <sheetFormatPr defaultColWidth="8.796875" defaultRowHeight="15"/>
  <cols>
    <col min="1" max="1" width="3.69921875" style="61" customWidth="1"/>
    <col min="2" max="2" width="38.796875" style="61" customWidth="1"/>
    <col min="3" max="13" width="5.8984375" style="61" customWidth="1"/>
    <col min="14" max="16384" width="8.8984375" style="61" customWidth="1"/>
  </cols>
  <sheetData>
    <row r="1" spans="1:13" ht="34.5" customHeight="1" thickBot="1">
      <c r="A1" s="434" t="s">
        <v>287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5" customHeight="1">
      <c r="A2" s="435" t="s">
        <v>20</v>
      </c>
      <c r="B2" s="438" t="s">
        <v>168</v>
      </c>
      <c r="C2" s="438">
        <v>2005</v>
      </c>
      <c r="D2" s="438">
        <v>2006</v>
      </c>
      <c r="E2" s="438">
        <v>2007</v>
      </c>
      <c r="F2" s="438">
        <v>2008</v>
      </c>
      <c r="G2" s="438">
        <v>2009</v>
      </c>
      <c r="H2" s="438">
        <v>2010</v>
      </c>
      <c r="I2" s="438">
        <v>2011</v>
      </c>
      <c r="J2" s="438">
        <v>2012</v>
      </c>
      <c r="K2" s="438">
        <v>2013</v>
      </c>
      <c r="L2" s="438">
        <v>2014</v>
      </c>
      <c r="M2" s="441">
        <v>2015</v>
      </c>
    </row>
    <row r="3" spans="1:13" ht="15" customHeight="1">
      <c r="A3" s="436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42"/>
    </row>
    <row r="4" spans="1:13" ht="15" customHeight="1" thickBot="1">
      <c r="A4" s="437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3"/>
    </row>
    <row r="5" spans="1:13" s="65" customFormat="1" ht="23.25" customHeight="1" thickTop="1">
      <c r="A5" s="73" t="s">
        <v>169</v>
      </c>
      <c r="B5" s="64" t="s">
        <v>170</v>
      </c>
      <c r="C5" s="63">
        <v>48</v>
      </c>
      <c r="D5" s="63">
        <v>37</v>
      </c>
      <c r="E5" s="63">
        <v>26</v>
      </c>
      <c r="F5" s="63">
        <v>39</v>
      </c>
      <c r="G5" s="63">
        <v>23</v>
      </c>
      <c r="H5" s="63">
        <v>28</v>
      </c>
      <c r="I5" s="63">
        <v>23</v>
      </c>
      <c r="J5" s="63">
        <v>38</v>
      </c>
      <c r="K5" s="63">
        <v>25</v>
      </c>
      <c r="L5" s="63">
        <v>37</v>
      </c>
      <c r="M5" s="74">
        <v>32</v>
      </c>
    </row>
    <row r="6" spans="1:13" s="65" customFormat="1" ht="23.25" customHeight="1">
      <c r="A6" s="75" t="s">
        <v>171</v>
      </c>
      <c r="B6" s="67" t="s">
        <v>172</v>
      </c>
      <c r="C6" s="66">
        <v>7</v>
      </c>
      <c r="D6" s="66">
        <v>7</v>
      </c>
      <c r="E6" s="66">
        <v>13</v>
      </c>
      <c r="F6" s="66">
        <v>8</v>
      </c>
      <c r="G6" s="66">
        <v>9</v>
      </c>
      <c r="H6" s="66">
        <v>9</v>
      </c>
      <c r="I6" s="66">
        <v>13</v>
      </c>
      <c r="J6" s="66">
        <v>8</v>
      </c>
      <c r="K6" s="66">
        <v>4</v>
      </c>
      <c r="L6" s="66">
        <v>10</v>
      </c>
      <c r="M6" s="76">
        <v>8</v>
      </c>
    </row>
    <row r="7" spans="1:13" s="65" customFormat="1" ht="23.25" customHeight="1">
      <c r="A7" s="75" t="s">
        <v>173</v>
      </c>
      <c r="B7" s="67" t="s">
        <v>174</v>
      </c>
      <c r="C7" s="66">
        <v>37</v>
      </c>
      <c r="D7" s="66">
        <v>44</v>
      </c>
      <c r="E7" s="66">
        <v>52</v>
      </c>
      <c r="F7" s="66">
        <v>63</v>
      </c>
      <c r="G7" s="66">
        <v>32</v>
      </c>
      <c r="H7" s="66">
        <v>44</v>
      </c>
      <c r="I7" s="66">
        <v>37</v>
      </c>
      <c r="J7" s="66">
        <v>37</v>
      </c>
      <c r="K7" s="66">
        <v>34</v>
      </c>
      <c r="L7" s="66">
        <v>26</v>
      </c>
      <c r="M7" s="76">
        <v>35</v>
      </c>
    </row>
    <row r="8" spans="1:13" s="65" customFormat="1" ht="23.25" customHeight="1">
      <c r="A8" s="75" t="s">
        <v>175</v>
      </c>
      <c r="B8" s="67" t="s">
        <v>176</v>
      </c>
      <c r="C8" s="66">
        <v>54</v>
      </c>
      <c r="D8" s="66">
        <v>41</v>
      </c>
      <c r="E8" s="66">
        <v>58</v>
      </c>
      <c r="F8" s="66">
        <v>76</v>
      </c>
      <c r="G8" s="66">
        <v>40</v>
      </c>
      <c r="H8" s="66">
        <v>51</v>
      </c>
      <c r="I8" s="66">
        <v>35</v>
      </c>
      <c r="J8" s="66">
        <v>47</v>
      </c>
      <c r="K8" s="66">
        <v>47</v>
      </c>
      <c r="L8" s="66">
        <v>40</v>
      </c>
      <c r="M8" s="76">
        <v>43</v>
      </c>
    </row>
    <row r="9" spans="1:13" s="65" customFormat="1" ht="23.25" customHeight="1">
      <c r="A9" s="75" t="s">
        <v>177</v>
      </c>
      <c r="B9" s="67" t="s">
        <v>178</v>
      </c>
      <c r="C9" s="66">
        <v>21</v>
      </c>
      <c r="D9" s="66">
        <v>32</v>
      </c>
      <c r="E9" s="66">
        <v>35</v>
      </c>
      <c r="F9" s="66">
        <v>38</v>
      </c>
      <c r="G9" s="66">
        <v>17</v>
      </c>
      <c r="H9" s="66">
        <v>18</v>
      </c>
      <c r="I9" s="66">
        <v>17</v>
      </c>
      <c r="J9" s="66">
        <v>17</v>
      </c>
      <c r="K9" s="66">
        <v>23</v>
      </c>
      <c r="L9" s="66">
        <v>19</v>
      </c>
      <c r="M9" s="76">
        <v>25</v>
      </c>
    </row>
    <row r="10" spans="1:13" s="65" customFormat="1" ht="23.25" customHeight="1">
      <c r="A10" s="75" t="s">
        <v>179</v>
      </c>
      <c r="B10" s="67" t="s">
        <v>180</v>
      </c>
      <c r="C10" s="66">
        <v>4</v>
      </c>
      <c r="D10" s="66">
        <v>1</v>
      </c>
      <c r="E10" s="66">
        <v>5</v>
      </c>
      <c r="F10" s="66">
        <v>5</v>
      </c>
      <c r="G10" s="66">
        <v>4</v>
      </c>
      <c r="H10" s="66">
        <v>1</v>
      </c>
      <c r="I10" s="66">
        <v>4</v>
      </c>
      <c r="J10" s="66">
        <v>1</v>
      </c>
      <c r="K10" s="66">
        <v>4</v>
      </c>
      <c r="L10" s="66">
        <v>4</v>
      </c>
      <c r="M10" s="76">
        <v>4</v>
      </c>
    </row>
    <row r="11" spans="1:13" s="65" customFormat="1" ht="23.25" customHeight="1">
      <c r="A11" s="75" t="s">
        <v>181</v>
      </c>
      <c r="B11" s="67" t="s">
        <v>182</v>
      </c>
      <c r="C11" s="66">
        <v>3</v>
      </c>
      <c r="D11" s="66">
        <v>7</v>
      </c>
      <c r="E11" s="66">
        <v>11</v>
      </c>
      <c r="F11" s="66">
        <v>3</v>
      </c>
      <c r="G11" s="66">
        <v>5</v>
      </c>
      <c r="H11" s="66">
        <v>2</v>
      </c>
      <c r="I11" s="66">
        <v>3</v>
      </c>
      <c r="J11" s="66">
        <v>6</v>
      </c>
      <c r="K11" s="66">
        <v>4</v>
      </c>
      <c r="L11" s="66">
        <v>5</v>
      </c>
      <c r="M11" s="76">
        <v>5</v>
      </c>
    </row>
    <row r="12" spans="1:13" s="65" customFormat="1" ht="23.25" customHeight="1">
      <c r="A12" s="75" t="s">
        <v>183</v>
      </c>
      <c r="B12" s="67" t="s">
        <v>184</v>
      </c>
      <c r="C12" s="66">
        <v>1</v>
      </c>
      <c r="D12" s="66">
        <v>0</v>
      </c>
      <c r="E12" s="66">
        <v>0</v>
      </c>
      <c r="F12" s="66">
        <v>1</v>
      </c>
      <c r="G12" s="66">
        <v>0</v>
      </c>
      <c r="H12" s="66">
        <v>1</v>
      </c>
      <c r="I12" s="66">
        <v>0</v>
      </c>
      <c r="J12" s="66">
        <v>0</v>
      </c>
      <c r="K12" s="66">
        <v>0</v>
      </c>
      <c r="L12" s="66">
        <v>1</v>
      </c>
      <c r="M12" s="76">
        <v>0</v>
      </c>
    </row>
    <row r="13" spans="1:13" s="65" customFormat="1" ht="23.25" customHeight="1">
      <c r="A13" s="75" t="s">
        <v>185</v>
      </c>
      <c r="B13" s="67" t="s">
        <v>186</v>
      </c>
      <c r="C13" s="66">
        <v>3</v>
      </c>
      <c r="D13" s="66">
        <v>0</v>
      </c>
      <c r="E13" s="66">
        <v>0</v>
      </c>
      <c r="F13" s="66">
        <v>1</v>
      </c>
      <c r="G13" s="66">
        <v>3</v>
      </c>
      <c r="H13" s="66">
        <v>3</v>
      </c>
      <c r="I13" s="66">
        <v>2</v>
      </c>
      <c r="J13" s="66">
        <v>3</v>
      </c>
      <c r="K13" s="66">
        <v>2</v>
      </c>
      <c r="L13" s="66">
        <v>2</v>
      </c>
      <c r="M13" s="76">
        <v>0</v>
      </c>
    </row>
    <row r="14" spans="1:13" s="65" customFormat="1" ht="23.25" customHeight="1">
      <c r="A14" s="75" t="s">
        <v>187</v>
      </c>
      <c r="B14" s="67" t="s">
        <v>188</v>
      </c>
      <c r="C14" s="66">
        <v>4</v>
      </c>
      <c r="D14" s="66">
        <v>6</v>
      </c>
      <c r="E14" s="66">
        <v>6</v>
      </c>
      <c r="F14" s="66">
        <v>3</v>
      </c>
      <c r="G14" s="66">
        <v>10</v>
      </c>
      <c r="H14" s="66">
        <v>3</v>
      </c>
      <c r="I14" s="66">
        <v>3</v>
      </c>
      <c r="J14" s="66">
        <v>7</v>
      </c>
      <c r="K14" s="66">
        <v>8</v>
      </c>
      <c r="L14" s="66">
        <v>6</v>
      </c>
      <c r="M14" s="76">
        <v>4</v>
      </c>
    </row>
    <row r="15" spans="1:13" s="65" customFormat="1" ht="23.25" customHeight="1" thickBot="1">
      <c r="A15" s="77" t="s">
        <v>189</v>
      </c>
      <c r="B15" s="69" t="s">
        <v>190</v>
      </c>
      <c r="C15" s="68">
        <v>2</v>
      </c>
      <c r="D15" s="68">
        <v>1</v>
      </c>
      <c r="E15" s="68">
        <v>1</v>
      </c>
      <c r="F15" s="68">
        <v>4</v>
      </c>
      <c r="G15" s="68">
        <v>5</v>
      </c>
      <c r="H15" s="68">
        <v>2</v>
      </c>
      <c r="I15" s="68">
        <v>0</v>
      </c>
      <c r="J15" s="68">
        <v>4</v>
      </c>
      <c r="K15" s="68">
        <v>4</v>
      </c>
      <c r="L15" s="68">
        <v>2</v>
      </c>
      <c r="M15" s="78">
        <v>6</v>
      </c>
    </row>
    <row r="16" spans="1:13" s="65" customFormat="1" ht="23.25" customHeight="1" thickBot="1" thickTop="1">
      <c r="A16" s="79"/>
      <c r="B16" s="80" t="s">
        <v>191</v>
      </c>
      <c r="C16" s="81">
        <v>184</v>
      </c>
      <c r="D16" s="81">
        <v>176</v>
      </c>
      <c r="E16" s="81">
        <v>207</v>
      </c>
      <c r="F16" s="81">
        <v>241</v>
      </c>
      <c r="G16" s="81">
        <v>148</v>
      </c>
      <c r="H16" s="81">
        <v>162</v>
      </c>
      <c r="I16" s="81">
        <v>137</v>
      </c>
      <c r="J16" s="81">
        <v>168</v>
      </c>
      <c r="K16" s="81">
        <v>155</v>
      </c>
      <c r="L16" s="81">
        <f>SUM(L5:L15)</f>
        <v>152</v>
      </c>
      <c r="M16" s="82">
        <f>SUM(M5:M15)</f>
        <v>162</v>
      </c>
    </row>
  </sheetData>
  <sheetProtection/>
  <mergeCells count="14">
    <mergeCell ref="I2:I4"/>
    <mergeCell ref="J2:J4"/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K2:K4"/>
    <mergeCell ref="H2:H4"/>
  </mergeCells>
  <printOptions/>
  <pageMargins left="0.7874015748031497" right="0.7874015748031497" top="0.984251968503937" bottom="0.984251968503937" header="0.7086614173228347" footer="0.5118110236220472"/>
  <pageSetup horizontalDpi="600" verticalDpi="600" orientation="landscape" paperSize="9" r:id="rId1"/>
  <headerFooter alignWithMargins="0">
    <oddHeader>&amp;R&amp;"Times New Roman,Normálne"&amp;9Tabuľka č. 8</oddHeader>
    <oddFooter xml:space="preserve">&amp;L&amp;"Arial CE,Kurzíva"&amp;10Pozn.: Údaje sú spracované k 19.02.2016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W27" sqref="W27"/>
    </sheetView>
  </sheetViews>
  <sheetFormatPr defaultColWidth="8.796875" defaultRowHeight="15"/>
  <cols>
    <col min="1" max="1" width="3.296875" style="61" customWidth="1"/>
    <col min="2" max="2" width="38.296875" style="61" customWidth="1"/>
    <col min="3" max="13" width="5.8984375" style="61" customWidth="1"/>
    <col min="14" max="16384" width="8.8984375" style="61" customWidth="1"/>
  </cols>
  <sheetData>
    <row r="1" spans="1:13" ht="30.75" customHeight="1" thickBot="1">
      <c r="A1" s="444" t="s">
        <v>290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s="65" customFormat="1" ht="26.25" thickBot="1">
      <c r="A2" s="70" t="s">
        <v>20</v>
      </c>
      <c r="B2" s="71" t="s">
        <v>192</v>
      </c>
      <c r="C2" s="71">
        <v>2005</v>
      </c>
      <c r="D2" s="71">
        <v>2006</v>
      </c>
      <c r="E2" s="71">
        <v>2007</v>
      </c>
      <c r="F2" s="71">
        <v>2008</v>
      </c>
      <c r="G2" s="71">
        <v>2009</v>
      </c>
      <c r="H2" s="71">
        <v>2010</v>
      </c>
      <c r="I2" s="71">
        <v>2011</v>
      </c>
      <c r="J2" s="71">
        <v>2012</v>
      </c>
      <c r="K2" s="71">
        <v>2013</v>
      </c>
      <c r="L2" s="71">
        <v>2014</v>
      </c>
      <c r="M2" s="72">
        <v>2015</v>
      </c>
    </row>
    <row r="3" spans="1:13" s="65" customFormat="1" ht="18" customHeight="1" thickTop="1">
      <c r="A3" s="94" t="s">
        <v>193</v>
      </c>
      <c r="B3" s="64" t="s">
        <v>194</v>
      </c>
      <c r="C3" s="85">
        <v>3</v>
      </c>
      <c r="D3" s="85">
        <v>3</v>
      </c>
      <c r="E3" s="85">
        <v>12</v>
      </c>
      <c r="F3" s="85">
        <v>3</v>
      </c>
      <c r="G3" s="85">
        <v>2</v>
      </c>
      <c r="H3" s="85">
        <v>0</v>
      </c>
      <c r="I3" s="85">
        <v>2</v>
      </c>
      <c r="J3" s="85">
        <v>7</v>
      </c>
      <c r="K3" s="85">
        <v>2</v>
      </c>
      <c r="L3" s="85">
        <v>0</v>
      </c>
      <c r="M3" s="95">
        <v>2</v>
      </c>
    </row>
    <row r="4" spans="1:13" s="65" customFormat="1" ht="27.75" customHeight="1">
      <c r="A4" s="92" t="s">
        <v>195</v>
      </c>
      <c r="B4" s="67" t="s">
        <v>196</v>
      </c>
      <c r="C4" s="86">
        <v>7</v>
      </c>
      <c r="D4" s="86">
        <v>5</v>
      </c>
      <c r="E4" s="86">
        <v>10</v>
      </c>
      <c r="F4" s="86">
        <v>7</v>
      </c>
      <c r="G4" s="86">
        <v>4</v>
      </c>
      <c r="H4" s="86">
        <v>0</v>
      </c>
      <c r="I4" s="86">
        <v>4</v>
      </c>
      <c r="J4" s="86">
        <v>4</v>
      </c>
      <c r="K4" s="86">
        <v>3</v>
      </c>
      <c r="L4" s="86">
        <v>0</v>
      </c>
      <c r="M4" s="96">
        <v>3</v>
      </c>
    </row>
    <row r="5" spans="1:13" s="65" customFormat="1" ht="18" customHeight="1">
      <c r="A5" s="92" t="s">
        <v>197</v>
      </c>
      <c r="B5" s="67" t="s">
        <v>198</v>
      </c>
      <c r="C5" s="86">
        <v>0</v>
      </c>
      <c r="D5" s="86">
        <v>0</v>
      </c>
      <c r="E5" s="86">
        <v>0</v>
      </c>
      <c r="F5" s="86">
        <v>0</v>
      </c>
      <c r="G5" s="86">
        <v>1</v>
      </c>
      <c r="H5" s="86">
        <v>0</v>
      </c>
      <c r="I5" s="86">
        <v>0</v>
      </c>
      <c r="J5" s="86">
        <v>1</v>
      </c>
      <c r="K5" s="86">
        <v>0</v>
      </c>
      <c r="L5" s="86">
        <v>0</v>
      </c>
      <c r="M5" s="96">
        <v>1</v>
      </c>
    </row>
    <row r="6" spans="1:13" s="65" customFormat="1" ht="27.75" customHeight="1">
      <c r="A6" s="92" t="s">
        <v>199</v>
      </c>
      <c r="B6" s="67" t="s">
        <v>200</v>
      </c>
      <c r="C6" s="86">
        <v>2</v>
      </c>
      <c r="D6" s="86">
        <v>0</v>
      </c>
      <c r="E6" s="86">
        <v>2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96">
        <v>1</v>
      </c>
    </row>
    <row r="7" spans="1:13" s="65" customFormat="1" ht="27.75" customHeight="1">
      <c r="A7" s="92" t="s">
        <v>201</v>
      </c>
      <c r="B7" s="67" t="s">
        <v>202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1</v>
      </c>
      <c r="L7" s="86">
        <v>0</v>
      </c>
      <c r="M7" s="96">
        <v>0</v>
      </c>
    </row>
    <row r="8" spans="1:13" s="65" customFormat="1" ht="18" customHeight="1">
      <c r="A8" s="92" t="s">
        <v>203</v>
      </c>
      <c r="B8" s="67" t="s">
        <v>204</v>
      </c>
      <c r="C8" s="86">
        <v>6</v>
      </c>
      <c r="D8" s="86">
        <v>11</v>
      </c>
      <c r="E8" s="86">
        <v>8</v>
      </c>
      <c r="F8" s="86">
        <v>6</v>
      </c>
      <c r="G8" s="86">
        <v>7</v>
      </c>
      <c r="H8" s="86">
        <v>8</v>
      </c>
      <c r="I8" s="86">
        <v>1</v>
      </c>
      <c r="J8" s="86">
        <v>2</v>
      </c>
      <c r="K8" s="86">
        <v>4</v>
      </c>
      <c r="L8" s="86">
        <v>4</v>
      </c>
      <c r="M8" s="96">
        <v>5</v>
      </c>
    </row>
    <row r="9" spans="1:13" s="65" customFormat="1" ht="27.75" customHeight="1">
      <c r="A9" s="92" t="s">
        <v>205</v>
      </c>
      <c r="B9" s="67" t="s">
        <v>206</v>
      </c>
      <c r="C9" s="86">
        <v>0</v>
      </c>
      <c r="D9" s="86">
        <v>2</v>
      </c>
      <c r="E9" s="86">
        <v>1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96">
        <v>0</v>
      </c>
    </row>
    <row r="10" spans="1:13" s="65" customFormat="1" ht="27.75" customHeight="1">
      <c r="A10" s="97"/>
      <c r="B10" s="87" t="s">
        <v>223</v>
      </c>
      <c r="C10" s="88">
        <v>18</v>
      </c>
      <c r="D10" s="88">
        <v>21</v>
      </c>
      <c r="E10" s="88">
        <v>33</v>
      </c>
      <c r="F10" s="88">
        <v>16</v>
      </c>
      <c r="G10" s="88">
        <v>14</v>
      </c>
      <c r="H10" s="88">
        <v>8</v>
      </c>
      <c r="I10" s="88">
        <v>7</v>
      </c>
      <c r="J10" s="88">
        <v>14</v>
      </c>
      <c r="K10" s="88">
        <v>10</v>
      </c>
      <c r="L10" s="88">
        <f>SUM(L3:L9)</f>
        <v>4</v>
      </c>
      <c r="M10" s="98">
        <f>SUM(M3:M9)</f>
        <v>12</v>
      </c>
    </row>
    <row r="11" spans="1:13" s="65" customFormat="1" ht="27.75" customHeight="1">
      <c r="A11" s="92" t="s">
        <v>207</v>
      </c>
      <c r="B11" s="67" t="s">
        <v>208</v>
      </c>
      <c r="C11" s="86">
        <v>18</v>
      </c>
      <c r="D11" s="86">
        <v>23</v>
      </c>
      <c r="E11" s="86">
        <v>29</v>
      </c>
      <c r="F11" s="86">
        <v>25</v>
      </c>
      <c r="G11" s="86">
        <v>8</v>
      </c>
      <c r="H11" s="86">
        <v>9</v>
      </c>
      <c r="I11" s="86">
        <v>10</v>
      </c>
      <c r="J11" s="86">
        <v>6</v>
      </c>
      <c r="K11" s="86">
        <v>17</v>
      </c>
      <c r="L11" s="86">
        <v>9</v>
      </c>
      <c r="M11" s="96">
        <v>6</v>
      </c>
    </row>
    <row r="12" spans="1:13" s="65" customFormat="1" ht="27.75" customHeight="1">
      <c r="A12" s="92" t="s">
        <v>209</v>
      </c>
      <c r="B12" s="67" t="s">
        <v>210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96">
        <v>0</v>
      </c>
    </row>
    <row r="13" spans="1:13" s="65" customFormat="1" ht="27.75" customHeight="1">
      <c r="A13" s="92" t="s">
        <v>211</v>
      </c>
      <c r="B13" s="67" t="s">
        <v>212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1</v>
      </c>
      <c r="J13" s="86">
        <v>1</v>
      </c>
      <c r="K13" s="86">
        <v>0</v>
      </c>
      <c r="L13" s="86">
        <v>0</v>
      </c>
      <c r="M13" s="96">
        <v>0</v>
      </c>
    </row>
    <row r="14" spans="1:13" s="65" customFormat="1" ht="27.75" customHeight="1">
      <c r="A14" s="97"/>
      <c r="B14" s="87" t="s">
        <v>222</v>
      </c>
      <c r="C14" s="88">
        <v>18</v>
      </c>
      <c r="D14" s="88">
        <v>23</v>
      </c>
      <c r="E14" s="88">
        <v>29</v>
      </c>
      <c r="F14" s="88">
        <v>25</v>
      </c>
      <c r="G14" s="88">
        <v>8</v>
      </c>
      <c r="H14" s="88">
        <v>9</v>
      </c>
      <c r="I14" s="88">
        <v>11</v>
      </c>
      <c r="J14" s="88">
        <v>7</v>
      </c>
      <c r="K14" s="88">
        <v>17</v>
      </c>
      <c r="L14" s="88">
        <f>SUM(L11:L13)</f>
        <v>9</v>
      </c>
      <c r="M14" s="98">
        <f>SUM(M11:M13)</f>
        <v>6</v>
      </c>
    </row>
    <row r="15" spans="1:13" s="65" customFormat="1" ht="27.75" customHeight="1">
      <c r="A15" s="92" t="s">
        <v>213</v>
      </c>
      <c r="B15" s="67" t="s">
        <v>214</v>
      </c>
      <c r="C15" s="86">
        <v>14</v>
      </c>
      <c r="D15" s="86">
        <v>9</v>
      </c>
      <c r="E15" s="86">
        <v>12</v>
      </c>
      <c r="F15" s="86">
        <v>6</v>
      </c>
      <c r="G15" s="86">
        <v>4</v>
      </c>
      <c r="H15" s="86">
        <v>10</v>
      </c>
      <c r="I15" s="86">
        <v>5</v>
      </c>
      <c r="J15" s="86">
        <v>9</v>
      </c>
      <c r="K15" s="86">
        <v>4</v>
      </c>
      <c r="L15" s="86">
        <v>7</v>
      </c>
      <c r="M15" s="96">
        <v>4</v>
      </c>
    </row>
    <row r="16" spans="1:13" s="65" customFormat="1" ht="18" customHeight="1">
      <c r="A16" s="92" t="s">
        <v>215</v>
      </c>
      <c r="B16" s="67" t="s">
        <v>216</v>
      </c>
      <c r="C16" s="86">
        <v>4</v>
      </c>
      <c r="D16" s="86">
        <v>12</v>
      </c>
      <c r="E16" s="86">
        <v>4</v>
      </c>
      <c r="F16" s="86">
        <v>9</v>
      </c>
      <c r="G16" s="86">
        <v>8</v>
      </c>
      <c r="H16" s="86">
        <v>5</v>
      </c>
      <c r="I16" s="86">
        <v>6</v>
      </c>
      <c r="J16" s="86">
        <v>1</v>
      </c>
      <c r="K16" s="86">
        <v>6</v>
      </c>
      <c r="L16" s="86">
        <v>6</v>
      </c>
      <c r="M16" s="96">
        <v>8</v>
      </c>
    </row>
    <row r="17" spans="1:13" s="65" customFormat="1" ht="18" customHeight="1">
      <c r="A17" s="92" t="s">
        <v>217</v>
      </c>
      <c r="B17" s="67" t="s">
        <v>218</v>
      </c>
      <c r="C17" s="86">
        <v>1</v>
      </c>
      <c r="D17" s="86">
        <v>0</v>
      </c>
      <c r="E17" s="86">
        <v>3</v>
      </c>
      <c r="F17" s="86">
        <v>0</v>
      </c>
      <c r="G17" s="86">
        <v>0</v>
      </c>
      <c r="H17" s="86">
        <v>1</v>
      </c>
      <c r="I17" s="86">
        <v>0</v>
      </c>
      <c r="J17" s="86">
        <v>1</v>
      </c>
      <c r="K17" s="86">
        <v>2</v>
      </c>
      <c r="L17" s="86">
        <v>1</v>
      </c>
      <c r="M17" s="96">
        <v>1</v>
      </c>
    </row>
    <row r="18" spans="1:13" s="65" customFormat="1" ht="18" customHeight="1">
      <c r="A18" s="92" t="s">
        <v>219</v>
      </c>
      <c r="B18" s="67" t="s">
        <v>220</v>
      </c>
      <c r="C18" s="86">
        <v>18</v>
      </c>
      <c r="D18" s="86">
        <v>21</v>
      </c>
      <c r="E18" s="89">
        <v>18</v>
      </c>
      <c r="F18" s="89">
        <v>24</v>
      </c>
      <c r="G18" s="89">
        <v>10</v>
      </c>
      <c r="H18" s="89">
        <v>16</v>
      </c>
      <c r="I18" s="89">
        <v>9</v>
      </c>
      <c r="J18" s="89">
        <v>21</v>
      </c>
      <c r="K18" s="89">
        <v>14</v>
      </c>
      <c r="L18" s="89">
        <v>13</v>
      </c>
      <c r="M18" s="99">
        <v>26</v>
      </c>
    </row>
    <row r="19" spans="1:13" s="65" customFormat="1" ht="18" customHeight="1" thickBot="1">
      <c r="A19" s="100"/>
      <c r="B19" s="90" t="s">
        <v>221</v>
      </c>
      <c r="C19" s="91">
        <v>37</v>
      </c>
      <c r="D19" s="91">
        <v>42</v>
      </c>
      <c r="E19" s="91">
        <v>37</v>
      </c>
      <c r="F19" s="91">
        <v>39</v>
      </c>
      <c r="G19" s="91">
        <v>22</v>
      </c>
      <c r="H19" s="91">
        <v>32</v>
      </c>
      <c r="I19" s="91">
        <v>20</v>
      </c>
      <c r="J19" s="91">
        <v>32</v>
      </c>
      <c r="K19" s="91">
        <v>26</v>
      </c>
      <c r="L19" s="91">
        <f>SUM(L15:L18)</f>
        <v>27</v>
      </c>
      <c r="M19" s="101">
        <f>SUM(M15:M18)</f>
        <v>39</v>
      </c>
    </row>
    <row r="20" spans="1:13" s="65" customFormat="1" ht="18" customHeight="1" thickBot="1" thickTop="1">
      <c r="A20" s="102"/>
      <c r="B20" s="80" t="s">
        <v>191</v>
      </c>
      <c r="C20" s="103">
        <v>73</v>
      </c>
      <c r="D20" s="103">
        <v>86</v>
      </c>
      <c r="E20" s="103">
        <v>99</v>
      </c>
      <c r="F20" s="103">
        <v>80</v>
      </c>
      <c r="G20" s="103">
        <v>44</v>
      </c>
      <c r="H20" s="103">
        <v>49</v>
      </c>
      <c r="I20" s="103">
        <v>38</v>
      </c>
      <c r="J20" s="103">
        <v>53</v>
      </c>
      <c r="K20" s="103">
        <v>53</v>
      </c>
      <c r="L20" s="103">
        <f>L10+L14+L19</f>
        <v>40</v>
      </c>
      <c r="M20" s="104">
        <f>M10+M14+M19</f>
        <v>57</v>
      </c>
    </row>
  </sheetData>
  <sheetProtection/>
  <mergeCells count="1">
    <mergeCell ref="A1:M1"/>
  </mergeCells>
  <printOptions horizontalCentered="1"/>
  <pageMargins left="0.7874015748031497" right="0.7874015748031497" top="0.984251968503937" bottom="0.52" header="0.7086614173228347" footer="0.42"/>
  <pageSetup horizontalDpi="600" verticalDpi="600" orientation="landscape" paperSize="9" r:id="rId1"/>
  <headerFooter alignWithMargins="0">
    <oddHeader>&amp;R&amp;"Times New Roman,Normálne"&amp;9Tabuľka č. 9</oddHeader>
    <oddFooter xml:space="preserve">&amp;L&amp;"Arial CE,Kurzíva"&amp;10Pozn.: Údaje sú spracované k 19.02.2016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2016-05-03T11:55:58Z</cp:lastPrinted>
  <dcterms:created xsi:type="dcterms:W3CDTF">2001-03-06T09:40:04Z</dcterms:created>
  <dcterms:modified xsi:type="dcterms:W3CDTF">2016-05-03T11:57:40Z</dcterms:modified>
  <cp:category/>
  <cp:version/>
  <cp:contentType/>
  <cp:contentStatus/>
</cp:coreProperties>
</file>