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1160" windowHeight="6435" activeTab="0"/>
  </bookViews>
  <sheets>
    <sheet name="HospitácieZŠ1aZŠ2" sheetId="1" r:id="rId1"/>
  </sheets>
  <definedNames>
    <definedName name="_xlnm.Print_Area" localSheetId="0">'HospitácieZŠ1aZŠ2'!$A$2:$L$46</definedName>
  </definedNames>
  <calcPr fullCalcOnLoad="1"/>
</workbook>
</file>

<file path=xl/sharedStrings.xml><?xml version="1.0" encoding="utf-8"?>
<sst xmlns="http://schemas.openxmlformats.org/spreadsheetml/2006/main" count="82" uniqueCount="22">
  <si>
    <t>Počet hospitácií</t>
  </si>
  <si>
    <t>Efektivita činnosti pedagóga</t>
  </si>
  <si>
    <t>Podmienky vyučovania vytvorené pedagógom</t>
  </si>
  <si>
    <t>Efektivita vyučovania</t>
  </si>
  <si>
    <t>Efektivita činnosti žiakov</t>
  </si>
  <si>
    <t>Vedomosti a zručnosti žiakov</t>
  </si>
  <si>
    <t>Vzdelávacie výsledky žiakov</t>
  </si>
  <si>
    <t xml:space="preserve">Cudzie jazyky </t>
  </si>
  <si>
    <t>Matematika</t>
  </si>
  <si>
    <t>Prvouka, prírodoveda a vlastiveda</t>
  </si>
  <si>
    <t>Výchovné predmety</t>
  </si>
  <si>
    <t>Prírodovedné predmety</t>
  </si>
  <si>
    <t>Spoločenskovedné predmety</t>
  </si>
  <si>
    <t>ZŠ</t>
  </si>
  <si>
    <t>ZŠ1</t>
  </si>
  <si>
    <t>ZŠ2</t>
  </si>
  <si>
    <t>Súhrnné vyhodnotenie hospitácií</t>
  </si>
  <si>
    <t xml:space="preserve">Predmety/Skupiny predmetov                                                 </t>
  </si>
  <si>
    <t>Vyučovací jazyk národností</t>
  </si>
  <si>
    <t>Slovenský  jazyk a literatúra</t>
  </si>
  <si>
    <t xml:space="preserve">10. Vyhodnotenie výsledku hospitácií na 1. a 2. stupni základnej školy </t>
  </si>
  <si>
    <t>Príloha 10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</si>
</sst>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 CE"/>
      <family val="1"/>
    </font>
    <font>
      <b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3" fillId="0" borderId="6" xfId="0" applyFont="1" applyBorder="1" applyAlignment="1">
      <alignment/>
    </xf>
    <xf numFmtId="0" fontId="14" fillId="0" borderId="7" xfId="0" applyFont="1" applyBorder="1" applyAlignment="1">
      <alignment horizontal="left"/>
    </xf>
    <xf numFmtId="2" fontId="14" fillId="0" borderId="8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15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15" fillId="0" borderId="11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4" xfId="0" applyFont="1" applyBorder="1" applyAlignment="1">
      <alignment horizontal="left"/>
    </xf>
    <xf numFmtId="2" fontId="15" fillId="0" borderId="15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2" fontId="16" fillId="0" borderId="18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18" fillId="0" borderId="7" xfId="0" applyFont="1" applyBorder="1" applyAlignment="1">
      <alignment horizontal="left"/>
    </xf>
    <xf numFmtId="0" fontId="17" fillId="0" borderId="21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right"/>
    </xf>
    <xf numFmtId="0" fontId="13" fillId="0" borderId="23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7" fillId="0" borderId="9" xfId="0" applyFont="1" applyBorder="1" applyAlignment="1">
      <alignment/>
    </xf>
    <xf numFmtId="0" fontId="6" fillId="0" borderId="14" xfId="0" applyFont="1" applyBorder="1" applyAlignment="1">
      <alignment horizontal="left"/>
    </xf>
    <xf numFmtId="2" fontId="16" fillId="0" borderId="23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2" fontId="15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3" fillId="0" borderId="22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0" fontId="15" fillId="0" borderId="18" xfId="0" applyFont="1" applyBorder="1" applyAlignment="1">
      <alignment horizontal="left"/>
    </xf>
    <xf numFmtId="0" fontId="14" fillId="0" borderId="7" xfId="0" applyNumberFormat="1" applyFont="1" applyBorder="1" applyAlignment="1">
      <alignment horizontal="left"/>
    </xf>
    <xf numFmtId="2" fontId="16" fillId="2" borderId="10" xfId="0" applyNumberFormat="1" applyFont="1" applyFill="1" applyBorder="1" applyAlignment="1">
      <alignment horizontal="center"/>
    </xf>
    <xf numFmtId="2" fontId="16" fillId="2" borderId="18" xfId="0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28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1"/>
  <dimension ref="A2:K46"/>
  <sheetViews>
    <sheetView tabSelected="1" workbookViewId="0" topLeftCell="A2">
      <selection activeCell="G4" sqref="G4"/>
    </sheetView>
  </sheetViews>
  <sheetFormatPr defaultColWidth="9.00390625" defaultRowHeight="12.75"/>
  <cols>
    <col min="1" max="1" width="2.75390625" style="4" customWidth="1"/>
    <col min="2" max="2" width="36.375" style="1" customWidth="1"/>
    <col min="3" max="3" width="7.875" style="2" customWidth="1"/>
    <col min="4" max="4" width="7.875" style="18" customWidth="1"/>
    <col min="5" max="5" width="7.875" style="3" customWidth="1"/>
    <col min="6" max="6" width="3.625" style="0" customWidth="1"/>
    <col min="7" max="7" width="2.875" style="0" customWidth="1"/>
    <col min="8" max="8" width="36.625" style="0" customWidth="1"/>
    <col min="9" max="10" width="7.875" style="3" customWidth="1"/>
    <col min="11" max="11" width="7.875" style="0" customWidth="1"/>
    <col min="12" max="12" width="1.00390625" style="0" customWidth="1"/>
    <col min="13" max="13" width="1.875" style="0" customWidth="1"/>
    <col min="14" max="14" width="2.125" style="0" customWidth="1"/>
  </cols>
  <sheetData>
    <row r="1" ht="13.5" hidden="1" thickBot="1"/>
    <row r="2" spans="1:11" s="14" customFormat="1" ht="19.5" customHeight="1" thickBot="1">
      <c r="A2" s="104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4" customFormat="1" ht="19.5" customHeight="1" thickBot="1">
      <c r="A3" s="105" t="s">
        <v>20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0" s="8" customFormat="1" ht="8.25" customHeight="1" thickBot="1">
      <c r="A4" s="6"/>
      <c r="B4" s="5"/>
      <c r="C4" s="13"/>
      <c r="D4" s="6"/>
      <c r="E4" s="7"/>
      <c r="I4" s="7"/>
      <c r="J4" s="7"/>
    </row>
    <row r="5" spans="1:11" s="12" customFormat="1" ht="15" customHeight="1" thickBot="1">
      <c r="A5" s="9"/>
      <c r="B5" s="10" t="s">
        <v>17</v>
      </c>
      <c r="C5" s="17" t="s">
        <v>14</v>
      </c>
      <c r="D5" s="16" t="s">
        <v>15</v>
      </c>
      <c r="E5" s="15" t="s">
        <v>13</v>
      </c>
      <c r="G5" s="9"/>
      <c r="H5" s="10" t="s">
        <v>17</v>
      </c>
      <c r="I5" s="103" t="s">
        <v>14</v>
      </c>
      <c r="J5" s="16" t="s">
        <v>15</v>
      </c>
      <c r="K5" s="11" t="s">
        <v>13</v>
      </c>
    </row>
    <row r="6" spans="1:11" s="23" customFormat="1" ht="11.25" customHeight="1">
      <c r="A6" s="19"/>
      <c r="B6" s="20" t="s">
        <v>19</v>
      </c>
      <c r="C6" s="21">
        <f>AVERAGE(C8:C13)</f>
        <v>0.8511034604519775</v>
      </c>
      <c r="D6" s="22">
        <v>0.7409931229773462</v>
      </c>
      <c r="E6" s="91">
        <f>(C6*C7+D6*D7)/(C7+D7)</f>
        <v>0.7997850678733032</v>
      </c>
      <c r="G6" s="24"/>
      <c r="H6" s="25" t="s">
        <v>9</v>
      </c>
      <c r="I6" s="21">
        <v>0.989808868501529</v>
      </c>
      <c r="J6" s="22"/>
      <c r="K6" s="91">
        <f>(I6*I7+J6*J7)/(I7+J7)</f>
        <v>0.9898088685015292</v>
      </c>
    </row>
    <row r="7" spans="1:11" s="31" customFormat="1" ht="11.25" customHeight="1">
      <c r="A7" s="26"/>
      <c r="B7" s="27" t="s">
        <v>0</v>
      </c>
      <c r="C7" s="28">
        <v>944</v>
      </c>
      <c r="D7" s="29">
        <v>824</v>
      </c>
      <c r="E7" s="30">
        <f>SUM(C7+D7)</f>
        <v>1768</v>
      </c>
      <c r="G7" s="32"/>
      <c r="H7" s="27" t="s">
        <v>0</v>
      </c>
      <c r="I7" s="28">
        <v>654</v>
      </c>
      <c r="J7" s="29"/>
      <c r="K7" s="30">
        <f>SUM(I7+J7)</f>
        <v>654</v>
      </c>
    </row>
    <row r="8" spans="1:11" s="38" customFormat="1" ht="11.25" customHeight="1">
      <c r="A8" s="33">
        <v>1</v>
      </c>
      <c r="B8" s="34" t="s">
        <v>1</v>
      </c>
      <c r="C8" s="35">
        <v>1.1172987288135596</v>
      </c>
      <c r="D8" s="36">
        <v>1.135127427184466</v>
      </c>
      <c r="E8" s="37">
        <f>(C8*C7+D8*D7)/(C7+D7)</f>
        <v>1.1256080316742083</v>
      </c>
      <c r="G8" s="39">
        <v>1</v>
      </c>
      <c r="H8" s="40" t="s">
        <v>1</v>
      </c>
      <c r="I8" s="35">
        <v>1.1707492354740061</v>
      </c>
      <c r="J8" s="36"/>
      <c r="K8" s="37">
        <f>(I8*I7+J8*J7)/(I7+J7)</f>
        <v>1.1707492354740061</v>
      </c>
    </row>
    <row r="9" spans="1:11" s="38" customFormat="1" ht="11.25" customHeight="1">
      <c r="A9" s="33">
        <v>2</v>
      </c>
      <c r="B9" s="34" t="s">
        <v>2</v>
      </c>
      <c r="C9" s="35">
        <v>0.9097457627118645</v>
      </c>
      <c r="D9" s="36">
        <v>0.8921419902912622</v>
      </c>
      <c r="E9" s="37">
        <f>(C9*C7+D9*D7)/(C7+D7)</f>
        <v>0.9015412895927603</v>
      </c>
      <c r="G9" s="39">
        <v>2</v>
      </c>
      <c r="H9" s="40" t="s">
        <v>2</v>
      </c>
      <c r="I9" s="35">
        <v>1.0450917431192661</v>
      </c>
      <c r="J9" s="36"/>
      <c r="K9" s="37">
        <f>(I9*I7+J9*J7)/(I7+J7)</f>
        <v>1.0450917431192661</v>
      </c>
    </row>
    <row r="10" spans="1:11" s="38" customFormat="1" ht="11.25" customHeight="1">
      <c r="A10" s="33">
        <v>3</v>
      </c>
      <c r="B10" s="34" t="s">
        <v>3</v>
      </c>
      <c r="C10" s="35">
        <v>0.896896186440678</v>
      </c>
      <c r="D10" s="36">
        <v>0.8568325242718446</v>
      </c>
      <c r="E10" s="37">
        <f>(C10*C7+D10*D7)/(C7+D7)</f>
        <v>0.8782239819004525</v>
      </c>
      <c r="G10" s="39">
        <v>3</v>
      </c>
      <c r="H10" s="40" t="s">
        <v>3</v>
      </c>
      <c r="I10" s="35">
        <v>1.0205045871559635</v>
      </c>
      <c r="J10" s="36"/>
      <c r="K10" s="37">
        <f>(I10*I7+J10*J7)/(I7+J7)</f>
        <v>1.0205045871559635</v>
      </c>
    </row>
    <row r="11" spans="1:11" s="38" customFormat="1" ht="11.25" customHeight="1">
      <c r="A11" s="33">
        <v>4</v>
      </c>
      <c r="B11" s="34" t="s">
        <v>4</v>
      </c>
      <c r="C11" s="35">
        <v>0.8255296610169491</v>
      </c>
      <c r="D11" s="36">
        <v>0.6311893203883496</v>
      </c>
      <c r="E11" s="37">
        <f>(C11*C7+D11*D7)/(C7+D7)</f>
        <v>0.7349547511312218</v>
      </c>
      <c r="G11" s="39">
        <v>4</v>
      </c>
      <c r="H11" s="40" t="s">
        <v>4</v>
      </c>
      <c r="I11" s="35">
        <v>0.9774770642201834</v>
      </c>
      <c r="J11" s="36"/>
      <c r="K11" s="37">
        <f>(I11*I7+J11*J7)/(I7+J7)</f>
        <v>0.9774770642201834</v>
      </c>
    </row>
    <row r="12" spans="1:11" s="38" customFormat="1" ht="11.25" customHeight="1">
      <c r="A12" s="33">
        <v>5</v>
      </c>
      <c r="B12" s="34" t="s">
        <v>5</v>
      </c>
      <c r="C12" s="35">
        <v>0.7590677966101694</v>
      </c>
      <c r="D12" s="36">
        <v>0.527257281553398</v>
      </c>
      <c r="E12" s="37">
        <f>(C12*C7+D12*D7)/(C7+D7)</f>
        <v>0.6510294117647059</v>
      </c>
      <c r="G12" s="39">
        <v>5</v>
      </c>
      <c r="H12" s="40" t="s">
        <v>5</v>
      </c>
      <c r="I12" s="35">
        <v>0.9024311926605505</v>
      </c>
      <c r="J12" s="36"/>
      <c r="K12" s="37">
        <f>(I12*I7+J12*J7)/(I7+J7)</f>
        <v>0.9024311926605505</v>
      </c>
    </row>
    <row r="13" spans="1:11" s="38" customFormat="1" ht="11.25" customHeight="1" thickBot="1">
      <c r="A13" s="41">
        <v>6</v>
      </c>
      <c r="B13" s="42" t="s">
        <v>6</v>
      </c>
      <c r="C13" s="43">
        <v>0.598082627118644</v>
      </c>
      <c r="D13" s="44">
        <v>0.40341019417475726</v>
      </c>
      <c r="E13" s="45">
        <f>(C13*C7+D13*D7)/(C7+D7)</f>
        <v>0.5073529411764706</v>
      </c>
      <c r="G13" s="46">
        <v>6</v>
      </c>
      <c r="H13" s="47" t="s">
        <v>6</v>
      </c>
      <c r="I13" s="61">
        <v>0.8225993883792049</v>
      </c>
      <c r="J13" s="48"/>
      <c r="K13" s="49">
        <f>(I13*I7+J13*J7)/(I7+J7)</f>
        <v>0.8225993883792049</v>
      </c>
    </row>
    <row r="14" spans="1:11" s="23" customFormat="1" ht="11.25" customHeight="1">
      <c r="A14" s="50"/>
      <c r="B14" s="51" t="s">
        <v>18</v>
      </c>
      <c r="C14" s="21">
        <v>0.8225907220351665</v>
      </c>
      <c r="D14" s="94">
        <v>0.6200694444444445</v>
      </c>
      <c r="E14" s="91">
        <f>(C14*C15+D14*D15)/(C15+D15)</f>
        <v>0.7472339675828048</v>
      </c>
      <c r="G14" s="19"/>
      <c r="H14" s="20" t="s">
        <v>11</v>
      </c>
      <c r="I14" s="21"/>
      <c r="J14" s="22">
        <v>0.8262944807552649</v>
      </c>
      <c r="K14" s="91">
        <f>(I14*I15+J14*J15)/(I15+J15)</f>
        <v>0.8262944807552649</v>
      </c>
    </row>
    <row r="15" spans="1:11" s="23" customFormat="1" ht="11.25" customHeight="1">
      <c r="A15" s="52"/>
      <c r="B15" s="53" t="s">
        <v>0</v>
      </c>
      <c r="C15" s="28">
        <v>81</v>
      </c>
      <c r="D15" s="54">
        <v>48</v>
      </c>
      <c r="E15" s="30">
        <f>SUM(C15+D15)</f>
        <v>129</v>
      </c>
      <c r="G15" s="26"/>
      <c r="H15" s="55" t="s">
        <v>0</v>
      </c>
      <c r="I15" s="28"/>
      <c r="J15" s="29">
        <v>918</v>
      </c>
      <c r="K15" s="30">
        <f>SUM(I15+J15)</f>
        <v>918</v>
      </c>
    </row>
    <row r="16" spans="1:11" s="38" customFormat="1" ht="11.25" customHeight="1">
      <c r="A16" s="56">
        <v>1</v>
      </c>
      <c r="B16" s="57" t="s">
        <v>1</v>
      </c>
      <c r="C16" s="35">
        <v>1.0118967452300789</v>
      </c>
      <c r="D16" s="58">
        <v>0.8275</v>
      </c>
      <c r="E16" s="37">
        <f>(C16*C15+D16*D15)/(C15+D15)</f>
        <v>0.9432840028188868</v>
      </c>
      <c r="G16" s="33">
        <v>1</v>
      </c>
      <c r="H16" s="34" t="s">
        <v>1</v>
      </c>
      <c r="I16" s="88"/>
      <c r="J16" s="36">
        <v>1.0744226579520697</v>
      </c>
      <c r="K16" s="37">
        <f>(I16*I15+J16*J15)/(I15+J15)</f>
        <v>1.0744226579520697</v>
      </c>
    </row>
    <row r="17" spans="1:11" s="38" customFormat="1" ht="11.25" customHeight="1">
      <c r="A17" s="56">
        <v>2</v>
      </c>
      <c r="B17" s="57" t="s">
        <v>2</v>
      </c>
      <c r="C17" s="35">
        <v>0.9639618406285073</v>
      </c>
      <c r="D17" s="58">
        <v>0.7877083333333332</v>
      </c>
      <c r="E17" s="37">
        <f>(C17*C15+D17*D15)/(C15+D15)</f>
        <v>0.8983791402396052</v>
      </c>
      <c r="G17" s="33">
        <v>2</v>
      </c>
      <c r="H17" s="34" t="s">
        <v>2</v>
      </c>
      <c r="I17" s="88"/>
      <c r="J17" s="36">
        <v>0.9886165577342048</v>
      </c>
      <c r="K17" s="37">
        <f>(I17*I15+J17*J15)/(I15+J15)</f>
        <v>0.9886165577342048</v>
      </c>
    </row>
    <row r="18" spans="1:11" s="38" customFormat="1" ht="11.25" customHeight="1">
      <c r="A18" s="56">
        <v>3</v>
      </c>
      <c r="B18" s="57" t="s">
        <v>3</v>
      </c>
      <c r="C18" s="35">
        <v>0.9283277216610549</v>
      </c>
      <c r="D18" s="58">
        <v>0.7977083333333334</v>
      </c>
      <c r="E18" s="37">
        <f>(C18*C15+D18*D15)/(C15+D15)</f>
        <v>0.8797251585623678</v>
      </c>
      <c r="G18" s="33">
        <v>3</v>
      </c>
      <c r="H18" s="34" t="s">
        <v>3</v>
      </c>
      <c r="I18" s="88"/>
      <c r="J18" s="36">
        <v>0.9048039215686273</v>
      </c>
      <c r="K18" s="37">
        <f>(I18*I15+J18*J15)/(I15+J15)</f>
        <v>0.9048039215686273</v>
      </c>
    </row>
    <row r="19" spans="1:11" s="38" customFormat="1" ht="11.25" customHeight="1">
      <c r="A19" s="56">
        <v>4</v>
      </c>
      <c r="B19" s="57" t="s">
        <v>4</v>
      </c>
      <c r="C19" s="35">
        <v>0.7029966329966331</v>
      </c>
      <c r="D19" s="58">
        <v>0.5184375</v>
      </c>
      <c r="E19" s="37">
        <f>(C19*C15+D19*D15)/(C15+D15)</f>
        <v>0.634323467230444</v>
      </c>
      <c r="G19" s="33">
        <v>4</v>
      </c>
      <c r="H19" s="34" t="s">
        <v>4</v>
      </c>
      <c r="I19" s="88"/>
      <c r="J19" s="36">
        <v>0.7028540305010893</v>
      </c>
      <c r="K19" s="37">
        <f>(I19*I15+J19*J15)/(I15+J15)</f>
        <v>0.7028540305010893</v>
      </c>
    </row>
    <row r="20" spans="1:11" s="38" customFormat="1" ht="11.25" customHeight="1">
      <c r="A20" s="56">
        <v>5</v>
      </c>
      <c r="B20" s="57" t="s">
        <v>5</v>
      </c>
      <c r="C20" s="35">
        <v>0.7301459034792367</v>
      </c>
      <c r="D20" s="58">
        <v>0.5279166666666666</v>
      </c>
      <c r="E20" s="37">
        <f>(C20*C15+D20*D15)/(C15+D15)</f>
        <v>0.6548978153629316</v>
      </c>
      <c r="G20" s="33">
        <v>5</v>
      </c>
      <c r="H20" s="34" t="s">
        <v>5</v>
      </c>
      <c r="I20" s="88"/>
      <c r="J20" s="36">
        <v>0.6773856209150326</v>
      </c>
      <c r="K20" s="37">
        <f>(I20*I15+J20*J15)/(I15+J15)</f>
        <v>0.6773856209150326</v>
      </c>
    </row>
    <row r="21" spans="1:11" s="38" customFormat="1" ht="11.25" customHeight="1" thickBot="1">
      <c r="A21" s="59">
        <v>6</v>
      </c>
      <c r="B21" s="60" t="s">
        <v>6</v>
      </c>
      <c r="C21" s="61">
        <v>0.5982154882154881</v>
      </c>
      <c r="D21" s="62">
        <v>0.26114583333333335</v>
      </c>
      <c r="E21" s="49">
        <f>(C21*C15+D21*D15)/(C15+D15)</f>
        <v>0.47279422128259335</v>
      </c>
      <c r="G21" s="41">
        <v>6</v>
      </c>
      <c r="H21" s="42" t="s">
        <v>6</v>
      </c>
      <c r="I21" s="43"/>
      <c r="J21" s="44">
        <v>0.6096840958605665</v>
      </c>
      <c r="K21" s="49">
        <f>(I21*I15+J21*J15)/(I15+J15)</f>
        <v>0.6096840958605665</v>
      </c>
    </row>
    <row r="22" spans="1:11" s="23" customFormat="1" ht="11.25" customHeight="1">
      <c r="A22" s="63"/>
      <c r="B22" s="64" t="s">
        <v>7</v>
      </c>
      <c r="C22" s="65">
        <v>0.8965920398009951</v>
      </c>
      <c r="D22" s="66">
        <v>0.5199582664526485</v>
      </c>
      <c r="E22" s="95">
        <f>(C22*C23+D22*D23)/(C23+D23)</f>
        <v>0.5565299516908213</v>
      </c>
      <c r="G22" s="19"/>
      <c r="H22" s="20" t="s">
        <v>12</v>
      </c>
      <c r="I22" s="21"/>
      <c r="J22" s="22">
        <v>0.7938300376647834</v>
      </c>
      <c r="K22" s="91">
        <f>(I22*I23+J22*J23)/(I23+J23)</f>
        <v>0.7938300376647834</v>
      </c>
    </row>
    <row r="23" spans="1:11" s="31" customFormat="1" ht="11.25" customHeight="1">
      <c r="A23" s="26"/>
      <c r="B23" s="27" t="s">
        <v>0</v>
      </c>
      <c r="C23" s="28">
        <v>67</v>
      </c>
      <c r="D23" s="29">
        <v>623</v>
      </c>
      <c r="E23" s="30">
        <f>SUM(C23+D23)</f>
        <v>690</v>
      </c>
      <c r="G23" s="96"/>
      <c r="H23" s="67" t="s">
        <v>0</v>
      </c>
      <c r="I23" s="89"/>
      <c r="J23" s="68">
        <v>708</v>
      </c>
      <c r="K23" s="69">
        <f>SUM(I23+J23)</f>
        <v>708</v>
      </c>
    </row>
    <row r="24" spans="1:11" s="38" customFormat="1" ht="11.25" customHeight="1">
      <c r="A24" s="33">
        <v>1</v>
      </c>
      <c r="B24" s="34" t="s">
        <v>1</v>
      </c>
      <c r="C24" s="35">
        <v>1.116268656716418</v>
      </c>
      <c r="D24" s="36">
        <v>0.8393739967897272</v>
      </c>
      <c r="E24" s="37">
        <f>(C24*C23+D24*D23)/(C23+D23)</f>
        <v>0.8662608695652174</v>
      </c>
      <c r="G24" s="33">
        <v>1</v>
      </c>
      <c r="H24" s="34" t="s">
        <v>1</v>
      </c>
      <c r="I24" s="35"/>
      <c r="J24" s="36">
        <v>1.034039548022599</v>
      </c>
      <c r="K24" s="37">
        <f>(I24*I23+J24*J23)/(I23+J23)</f>
        <v>1.034039548022599</v>
      </c>
    </row>
    <row r="25" spans="1:11" s="38" customFormat="1" ht="11.25" customHeight="1">
      <c r="A25" s="33">
        <v>2</v>
      </c>
      <c r="B25" s="34" t="s">
        <v>2</v>
      </c>
      <c r="C25" s="35">
        <v>1.0970149253731345</v>
      </c>
      <c r="D25" s="36">
        <v>0.699948635634029</v>
      </c>
      <c r="E25" s="37">
        <f>(C25*C23+D25*D23)/(C23+D23)</f>
        <v>0.738504347826087</v>
      </c>
      <c r="G25" s="33">
        <v>2</v>
      </c>
      <c r="H25" s="34" t="s">
        <v>2</v>
      </c>
      <c r="I25" s="35"/>
      <c r="J25" s="36">
        <v>0.8529237288135592</v>
      </c>
      <c r="K25" s="37">
        <f>(I25*I23+J25*J23)/(I23+J23)</f>
        <v>0.8529237288135592</v>
      </c>
    </row>
    <row r="26" spans="1:11" s="38" customFormat="1" ht="11.25" customHeight="1">
      <c r="A26" s="33">
        <v>3</v>
      </c>
      <c r="B26" s="34" t="s">
        <v>3</v>
      </c>
      <c r="C26" s="35">
        <v>0.8441791044776119</v>
      </c>
      <c r="D26" s="36">
        <v>0.593701444622793</v>
      </c>
      <c r="E26" s="37">
        <f>(C26*C23+D26*D23)/(C23+D23)</f>
        <v>0.6180231884057972</v>
      </c>
      <c r="G26" s="33">
        <v>3</v>
      </c>
      <c r="H26" s="34" t="s">
        <v>3</v>
      </c>
      <c r="I26" s="35"/>
      <c r="J26" s="36">
        <v>0.8442514124293785</v>
      </c>
      <c r="K26" s="37">
        <f>(I26*I23+J26*J23)/(I23+J23)</f>
        <v>0.8442514124293785</v>
      </c>
    </row>
    <row r="27" spans="1:11" s="38" customFormat="1" ht="11.25" customHeight="1">
      <c r="A27" s="33">
        <v>4</v>
      </c>
      <c r="B27" s="34" t="s">
        <v>4</v>
      </c>
      <c r="C27" s="35">
        <v>0.9847761194029852</v>
      </c>
      <c r="D27" s="36">
        <v>0.4294959871589085</v>
      </c>
      <c r="E27" s="37">
        <f>(C27*C23+D27*D23)/(C23+D23)</f>
        <v>0.48341449275362325</v>
      </c>
      <c r="G27" s="33">
        <v>4</v>
      </c>
      <c r="H27" s="34" t="s">
        <v>4</v>
      </c>
      <c r="I27" s="35"/>
      <c r="J27" s="36">
        <v>0.7009039548022599</v>
      </c>
      <c r="K27" s="37">
        <f>(I27*I23+J27*J23)/(I23+J23)</f>
        <v>0.7009039548022599</v>
      </c>
    </row>
    <row r="28" spans="1:11" s="38" customFormat="1" ht="11.25" customHeight="1">
      <c r="A28" s="33">
        <v>5</v>
      </c>
      <c r="B28" s="34" t="s">
        <v>5</v>
      </c>
      <c r="C28" s="35">
        <v>0.6952238805970149</v>
      </c>
      <c r="D28" s="36">
        <v>0.30188764044943817</v>
      </c>
      <c r="E28" s="37">
        <f>(C28*C23+D28*D23)/(C23+D23)</f>
        <v>0.34008115942028977</v>
      </c>
      <c r="G28" s="33">
        <v>5</v>
      </c>
      <c r="H28" s="34" t="s">
        <v>5</v>
      </c>
      <c r="I28" s="35"/>
      <c r="J28" s="36">
        <v>0.6869067796610169</v>
      </c>
      <c r="K28" s="37">
        <f>(I28*I23+J28*J23)/(I23+J23)</f>
        <v>0.6869067796610169</v>
      </c>
    </row>
    <row r="29" spans="1:11" s="38" customFormat="1" ht="11.25" customHeight="1" thickBot="1">
      <c r="A29" s="70">
        <v>6</v>
      </c>
      <c r="B29" s="71" t="s">
        <v>6</v>
      </c>
      <c r="C29" s="61">
        <v>0.642089552238806</v>
      </c>
      <c r="D29" s="48">
        <v>0.25534189406099517</v>
      </c>
      <c r="E29" s="49">
        <f>(C29*C23+D29*D23)/(C23+D23)</f>
        <v>0.29289565217391306</v>
      </c>
      <c r="G29" s="70">
        <v>6</v>
      </c>
      <c r="H29" s="71" t="s">
        <v>6</v>
      </c>
      <c r="I29" s="61"/>
      <c r="J29" s="48">
        <v>0.643954802259887</v>
      </c>
      <c r="K29" s="49">
        <f>(I29*I23+J29*J23)/(I23+J23)</f>
        <v>0.643954802259887</v>
      </c>
    </row>
    <row r="30" spans="1:11" s="23" customFormat="1" ht="11.25" customHeight="1">
      <c r="A30" s="19"/>
      <c r="B30" s="20" t="s">
        <v>8</v>
      </c>
      <c r="C30" s="21">
        <v>0.8475757575757575</v>
      </c>
      <c r="D30" s="22">
        <v>0.6862940461725394</v>
      </c>
      <c r="E30" s="91">
        <f>(C30*C31+D30*D31)/(C31+D31)</f>
        <v>0.7653869969040247</v>
      </c>
      <c r="G30" s="19"/>
      <c r="H30" s="72" t="s">
        <v>16</v>
      </c>
      <c r="I30" s="97">
        <f>AVERAGE(I32:I37)</f>
        <v>0.8993296952873635</v>
      </c>
      <c r="J30" s="22">
        <f>AVERAGE(J32:J37)</f>
        <v>0.7421169123669124</v>
      </c>
      <c r="K30" s="91">
        <f>(I30*I31+J30*J31)/(I31+J31)</f>
        <v>0.8004593332240769</v>
      </c>
    </row>
    <row r="31" spans="1:11" s="31" customFormat="1" ht="11.25" customHeight="1">
      <c r="A31" s="26"/>
      <c r="B31" s="27" t="s">
        <v>0</v>
      </c>
      <c r="C31" s="28">
        <v>792</v>
      </c>
      <c r="D31" s="29">
        <v>823</v>
      </c>
      <c r="E31" s="30">
        <f>SUM(C31+D31)</f>
        <v>1615</v>
      </c>
      <c r="G31" s="26"/>
      <c r="H31" s="27" t="s">
        <v>0</v>
      </c>
      <c r="I31" s="28">
        <v>2882</v>
      </c>
      <c r="J31" s="90">
        <v>4884</v>
      </c>
      <c r="K31" s="30">
        <f>SUM(I31+J31)</f>
        <v>7766</v>
      </c>
    </row>
    <row r="32" spans="1:11" s="38" customFormat="1" ht="11.25" customHeight="1">
      <c r="A32" s="33">
        <v>1</v>
      </c>
      <c r="B32" s="34" t="s">
        <v>1</v>
      </c>
      <c r="C32" s="35">
        <v>1.0876767676767678</v>
      </c>
      <c r="D32" s="36">
        <v>1.0178857837181043</v>
      </c>
      <c r="E32" s="37">
        <f>(C32*C31+D32*D31)/(C31+D31)</f>
        <v>1.052111455108359</v>
      </c>
      <c r="G32" s="33">
        <v>1</v>
      </c>
      <c r="H32" s="34" t="s">
        <v>1</v>
      </c>
      <c r="I32" s="35">
        <v>1.1203829411393602</v>
      </c>
      <c r="J32" s="73">
        <v>1.0266717854217855</v>
      </c>
      <c r="K32" s="92">
        <f>(I32*I31+J32*J31)/(I31+J31)</f>
        <v>1.0614484466087608</v>
      </c>
    </row>
    <row r="33" spans="1:11" s="38" customFormat="1" ht="11.25" customHeight="1">
      <c r="A33" s="33">
        <v>2</v>
      </c>
      <c r="B33" s="34" t="s">
        <v>2</v>
      </c>
      <c r="C33" s="35">
        <v>0.9071464646464645</v>
      </c>
      <c r="D33" s="36">
        <v>0.8046051032806804</v>
      </c>
      <c r="E33" s="37">
        <f>(C33*C31+D33*D31)/(C31+D31)</f>
        <v>0.854891640866873</v>
      </c>
      <c r="G33" s="33">
        <v>2</v>
      </c>
      <c r="H33" s="34" t="s">
        <v>2</v>
      </c>
      <c r="I33" s="35">
        <v>0.9639385527726956</v>
      </c>
      <c r="J33" s="73">
        <v>0.8664522932022931</v>
      </c>
      <c r="K33" s="92">
        <f>(I33*I31+J33*J31)/(I31+J31)</f>
        <v>0.9026299136094397</v>
      </c>
    </row>
    <row r="34" spans="1:11" s="38" customFormat="1" ht="11.25" customHeight="1">
      <c r="A34" s="33">
        <v>3</v>
      </c>
      <c r="B34" s="34" t="s">
        <v>3</v>
      </c>
      <c r="C34" s="35">
        <v>0.8651641414141414</v>
      </c>
      <c r="D34" s="36">
        <v>0.7513608748481165</v>
      </c>
      <c r="E34" s="37">
        <f>(C34*C31+D34*D31)/(C31+D31)</f>
        <v>0.8071702786377708</v>
      </c>
      <c r="G34" s="33">
        <v>3</v>
      </c>
      <c r="H34" s="34" t="s">
        <v>3</v>
      </c>
      <c r="I34" s="35">
        <v>0.9273610497760395</v>
      </c>
      <c r="J34" s="73">
        <v>0.8141924651924651</v>
      </c>
      <c r="K34" s="92">
        <f>(I34*I31+J34*J31)/(I31+J31)</f>
        <v>0.8561898719359445</v>
      </c>
    </row>
    <row r="35" spans="1:11" s="38" customFormat="1" ht="11.25" customHeight="1">
      <c r="A35" s="33">
        <v>4</v>
      </c>
      <c r="B35" s="34" t="s">
        <v>4</v>
      </c>
      <c r="C35" s="35">
        <v>0.8489393939393938</v>
      </c>
      <c r="D35" s="36">
        <v>0.6382503037667071</v>
      </c>
      <c r="E35" s="37">
        <f>(C35*C31+D35*D31)/(C31+D31)</f>
        <v>0.7415727554179565</v>
      </c>
      <c r="G35" s="33">
        <v>4</v>
      </c>
      <c r="H35" s="34" t="s">
        <v>4</v>
      </c>
      <c r="I35" s="35">
        <v>0.8957990032174625</v>
      </c>
      <c r="J35" s="73">
        <v>0.6711693284193285</v>
      </c>
      <c r="K35" s="92">
        <f>(I35*I31+J35*J31)/(I31+J31)</f>
        <v>0.7545304825228853</v>
      </c>
    </row>
    <row r="36" spans="1:11" s="38" customFormat="1" ht="11.25" customHeight="1">
      <c r="A36" s="33">
        <v>5</v>
      </c>
      <c r="B36" s="34" t="s">
        <v>5</v>
      </c>
      <c r="C36" s="35">
        <v>0.7298611111111111</v>
      </c>
      <c r="D36" s="36">
        <v>0.5100729040097205</v>
      </c>
      <c r="E36" s="37">
        <f>(C36*C31+D36*D31)/(C31+D31)</f>
        <v>0.6178575851393189</v>
      </c>
      <c r="G36" s="33">
        <v>5</v>
      </c>
      <c r="H36" s="34" t="s">
        <v>5</v>
      </c>
      <c r="I36" s="35">
        <v>0.7999069459340105</v>
      </c>
      <c r="J36" s="73">
        <v>0.5746470106470106</v>
      </c>
      <c r="K36" s="92">
        <f>(I36*I31+J36*J31)/(I31+J31)</f>
        <v>0.6582420574532344</v>
      </c>
    </row>
    <row r="37" spans="1:11" s="38" customFormat="1" ht="11.25" customHeight="1" thickBot="1">
      <c r="A37" s="41">
        <v>6</v>
      </c>
      <c r="B37" s="42" t="s">
        <v>6</v>
      </c>
      <c r="C37" s="43">
        <v>0.6466666666666666</v>
      </c>
      <c r="D37" s="44">
        <v>0.3955893074119076</v>
      </c>
      <c r="E37" s="49">
        <f>(C37*C31+D37*D31)/(C31+D31)</f>
        <v>0.51871826625387</v>
      </c>
      <c r="G37" s="70">
        <v>6</v>
      </c>
      <c r="H37" s="71" t="s">
        <v>6</v>
      </c>
      <c r="I37" s="61">
        <v>0.6885896788846129</v>
      </c>
      <c r="J37" s="74">
        <v>0.4995685913185913</v>
      </c>
      <c r="K37" s="93">
        <f>(I37*I31+J37*J31)/(I31+J31)</f>
        <v>0.5697152272141971</v>
      </c>
    </row>
    <row r="38" spans="1:11" s="23" customFormat="1" ht="11.25" customHeight="1">
      <c r="A38" s="19"/>
      <c r="B38" s="20" t="s">
        <v>10</v>
      </c>
      <c r="C38" s="21">
        <v>0.9974127906976745</v>
      </c>
      <c r="D38" s="22">
        <v>0.8242907801418441</v>
      </c>
      <c r="E38" s="91">
        <f>(C38*C39+D38*D39)/(C39+D39)</f>
        <v>0.8706723779854623</v>
      </c>
      <c r="G38" s="98"/>
      <c r="H38" s="75"/>
      <c r="I38" s="99"/>
      <c r="J38" s="99"/>
      <c r="K38" s="100"/>
    </row>
    <row r="39" spans="1:11" s="31" customFormat="1" ht="11.25" customHeight="1">
      <c r="A39" s="26"/>
      <c r="B39" s="27" t="s">
        <v>0</v>
      </c>
      <c r="C39" s="28">
        <v>344</v>
      </c>
      <c r="D39" s="29">
        <v>940</v>
      </c>
      <c r="E39" s="30">
        <f>SUM(C39+D39)</f>
        <v>1284</v>
      </c>
      <c r="G39" s="101"/>
      <c r="H39" s="76"/>
      <c r="I39" s="77"/>
      <c r="J39" s="102"/>
      <c r="K39" s="77"/>
    </row>
    <row r="40" spans="1:11" s="38" customFormat="1" ht="11.25" customHeight="1">
      <c r="A40" s="33">
        <v>1</v>
      </c>
      <c r="B40" s="34" t="s">
        <v>1</v>
      </c>
      <c r="C40" s="35">
        <v>1.134738372093023</v>
      </c>
      <c r="D40" s="36">
        <v>1.0214148936170213</v>
      </c>
      <c r="E40" s="37">
        <f>(C40*C39+D40*D39)/(C39+D39)</f>
        <v>1.0517757009345794</v>
      </c>
      <c r="G40" s="78"/>
      <c r="H40" s="79"/>
      <c r="I40" s="81"/>
      <c r="J40" s="80"/>
      <c r="K40" s="81"/>
    </row>
    <row r="41" spans="1:11" s="38" customFormat="1" ht="11.25" customHeight="1">
      <c r="A41" s="33">
        <v>2</v>
      </c>
      <c r="B41" s="34" t="s">
        <v>2</v>
      </c>
      <c r="C41" s="35">
        <v>1.0631976744186047</v>
      </c>
      <c r="D41" s="36">
        <v>0.903340425531915</v>
      </c>
      <c r="E41" s="37">
        <f>(C41*C39+D41*D39)/(C39+D39)</f>
        <v>0.9461682242990656</v>
      </c>
      <c r="G41" s="78"/>
      <c r="H41" s="79"/>
      <c r="I41" s="81"/>
      <c r="J41" s="80"/>
      <c r="K41" s="81"/>
    </row>
    <row r="42" spans="1:11" s="38" customFormat="1" ht="11.25" customHeight="1">
      <c r="A42" s="33">
        <v>3</v>
      </c>
      <c r="B42" s="34" t="s">
        <v>3</v>
      </c>
      <c r="C42" s="35">
        <v>0.9930523255813956</v>
      </c>
      <c r="D42" s="36">
        <v>0.8676702127659575</v>
      </c>
      <c r="E42" s="37">
        <f>(C42*C39+D42*D39)/(C39+D39)</f>
        <v>0.9012616822429906</v>
      </c>
      <c r="G42" s="78"/>
      <c r="H42" s="79"/>
      <c r="I42" s="81"/>
      <c r="J42" s="80"/>
      <c r="K42" s="81"/>
    </row>
    <row r="43" spans="1:11" s="38" customFormat="1" ht="11.25" customHeight="1">
      <c r="A43" s="33">
        <v>4</v>
      </c>
      <c r="B43" s="34" t="s">
        <v>4</v>
      </c>
      <c r="C43" s="35">
        <v>1.0693023255813954</v>
      </c>
      <c r="D43" s="36">
        <v>0.8496702127659573</v>
      </c>
      <c r="E43" s="37">
        <f>(C43*C39+D43*D39)/(C39+D39)</f>
        <v>0.90851246105919</v>
      </c>
      <c r="G43" s="78"/>
      <c r="H43" s="79"/>
      <c r="I43" s="81"/>
      <c r="J43" s="80"/>
      <c r="K43" s="81"/>
    </row>
    <row r="44" spans="1:11" s="23" customFormat="1" ht="11.25" customHeight="1">
      <c r="A44" s="33">
        <v>5</v>
      </c>
      <c r="B44" s="34" t="s">
        <v>5</v>
      </c>
      <c r="C44" s="35">
        <v>0.9151453488372091</v>
      </c>
      <c r="D44" s="36">
        <v>0.671</v>
      </c>
      <c r="E44" s="37">
        <f>(C44*C39+D44*D39)/(C39+D39)</f>
        <v>0.7364096573208723</v>
      </c>
      <c r="G44" s="78"/>
      <c r="H44" s="79"/>
      <c r="I44" s="81"/>
      <c r="J44" s="80"/>
      <c r="K44" s="81"/>
    </row>
    <row r="45" spans="1:11" s="38" customFormat="1" ht="11.25" customHeight="1" thickBot="1">
      <c r="A45" s="70">
        <v>6</v>
      </c>
      <c r="B45" s="71" t="s">
        <v>6</v>
      </c>
      <c r="C45" s="61">
        <v>0.8090406976744187</v>
      </c>
      <c r="D45" s="48">
        <v>0.6326489361702128</v>
      </c>
      <c r="E45" s="49">
        <f>(C45*C39+D45*D39)/(C39+D39)</f>
        <v>0.6799065420560748</v>
      </c>
      <c r="G45" s="78"/>
      <c r="H45" s="79"/>
      <c r="I45" s="81"/>
      <c r="J45" s="80"/>
      <c r="K45" s="81"/>
    </row>
    <row r="46" spans="1:10" s="23" customFormat="1" ht="11.25" customHeight="1">
      <c r="A46" s="82"/>
      <c r="B46" s="83"/>
      <c r="C46" s="84"/>
      <c r="D46" s="85"/>
      <c r="E46" s="86"/>
      <c r="I46" s="86"/>
      <c r="J46" s="87"/>
    </row>
  </sheetData>
  <mergeCells count="2">
    <mergeCell ref="A2:K2"/>
    <mergeCell ref="A3:K3"/>
  </mergeCells>
  <printOptions horizontalCentered="1" verticalCentered="1"/>
  <pageMargins left="0.7874015748031497" right="0.7874015748031497" top="0.51" bottom="0.3937007874015748" header="0" footer="0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1.3 VS</dc:title>
  <dc:subject>VS 2001/02</dc:subject>
  <dc:creator>Juraj Butaš</dc:creator>
  <cp:keywords/>
  <dc:description/>
  <cp:lastModifiedBy>uherekova</cp:lastModifiedBy>
  <cp:lastPrinted>2002-10-29T12:18:06Z</cp:lastPrinted>
  <dcterms:created xsi:type="dcterms:W3CDTF">2002-10-19T03:51:56Z</dcterms:created>
  <dcterms:modified xsi:type="dcterms:W3CDTF">2003-01-23T11:13:30Z</dcterms:modified>
  <cp:category/>
  <cp:version/>
  <cp:contentType/>
  <cp:contentStatus/>
</cp:coreProperties>
</file>