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90" activeTab="0"/>
  </bookViews>
  <sheets>
    <sheet name="prac_Z117 -2006" sheetId="1" r:id="rId1"/>
  </sheets>
  <definedNames>
    <definedName name="_xlnm.Print_Area" localSheetId="0">'prac_Z117 -2006'!$A$1:$L$111</definedName>
    <definedName name="strana" localSheetId="0" hidden="1">'prac_Z117 -2006'!$M$6</definedName>
  </definedNames>
  <calcPr fullCalcOnLoad="1"/>
</workbook>
</file>

<file path=xl/sharedStrings.xml><?xml version="1.0" encoding="utf-8"?>
<sst xmlns="http://schemas.openxmlformats.org/spreadsheetml/2006/main" count="146" uniqueCount="125">
  <si>
    <t>.</t>
  </si>
  <si>
    <t>Zamestnanci a priemerné mzdy (fyzické osoby)</t>
  </si>
  <si>
    <t>Rozdiel</t>
  </si>
  <si>
    <t>Uchádzači o zamestnanie</t>
  </si>
  <si>
    <t>Okres/Kraj</t>
  </si>
  <si>
    <t>Priemerná mesačná mzda v Sk</t>
  </si>
  <si>
    <t>priemer za rok 2006</t>
  </si>
  <si>
    <t xml:space="preserve">  index </t>
  </si>
  <si>
    <t>skutočnosť</t>
  </si>
  <si>
    <t>index</t>
  </si>
  <si>
    <t>% zo SR</t>
  </si>
  <si>
    <t>osoby</t>
  </si>
  <si>
    <t>rovn.obd.</t>
  </si>
  <si>
    <t>rovn.obd</t>
  </si>
  <si>
    <t>v %</t>
  </si>
  <si>
    <t>období</t>
  </si>
  <si>
    <t>m.r. = 100</t>
  </si>
  <si>
    <t>A</t>
  </si>
  <si>
    <t>S p o l u   SR</t>
  </si>
  <si>
    <t>*</t>
  </si>
  <si>
    <t/>
  </si>
  <si>
    <t>Bratislavský kraj</t>
  </si>
  <si>
    <t xml:space="preserve">      Bratislava I</t>
  </si>
  <si>
    <t xml:space="preserve">      Bratislava II</t>
  </si>
  <si>
    <t xml:space="preserve">      Bratislava III</t>
  </si>
  <si>
    <t xml:space="preserve">      Bratislava IV</t>
  </si>
  <si>
    <t xml:space="preserve">      Bratislava V</t>
  </si>
  <si>
    <t xml:space="preserve">   Spolu Bratislava</t>
  </si>
  <si>
    <t xml:space="preserve">   Malacky</t>
  </si>
  <si>
    <t xml:space="preserve">   Pezinok</t>
  </si>
  <si>
    <t xml:space="preserve">   Senec</t>
  </si>
  <si>
    <t>Trnavský kraj</t>
  </si>
  <si>
    <t xml:space="preserve">   Dunajská Streda</t>
  </si>
  <si>
    <t xml:space="preserve">   Galanta</t>
  </si>
  <si>
    <t xml:space="preserve">   Hlohovec</t>
  </si>
  <si>
    <t xml:space="preserve">   Piešťany</t>
  </si>
  <si>
    <t xml:space="preserve">   Senica</t>
  </si>
  <si>
    <t xml:space="preserve">   Skalica</t>
  </si>
  <si>
    <t xml:space="preserve">   Trnava</t>
  </si>
  <si>
    <t>Trenčiansky kraj</t>
  </si>
  <si>
    <t xml:space="preserve">   Bánovce nad Bebravou</t>
  </si>
  <si>
    <t xml:space="preserve">   Ilava</t>
  </si>
  <si>
    <t xml:space="preserve">   Myjava</t>
  </si>
  <si>
    <t xml:space="preserve">   Nové Mesto nad Váhom</t>
  </si>
  <si>
    <t xml:space="preserve">   Partizánske</t>
  </si>
  <si>
    <t xml:space="preserve">   Považská Bystrica</t>
  </si>
  <si>
    <t xml:space="preserve">   Prievidza</t>
  </si>
  <si>
    <t xml:space="preserve">   Púchov</t>
  </si>
  <si>
    <t xml:space="preserve">   Trenčín</t>
  </si>
  <si>
    <t>Nitriansky kraj</t>
  </si>
  <si>
    <t xml:space="preserve">   Komárno</t>
  </si>
  <si>
    <t xml:space="preserve">   Levice</t>
  </si>
  <si>
    <t xml:space="preserve">   Nitra</t>
  </si>
  <si>
    <t xml:space="preserve">   Nové Zámky</t>
  </si>
  <si>
    <t xml:space="preserve">   Šaľa</t>
  </si>
  <si>
    <t xml:space="preserve">   Topoľčany</t>
  </si>
  <si>
    <t xml:space="preserve">   Zlaté Moravce</t>
  </si>
  <si>
    <t>Žilinský kraj</t>
  </si>
  <si>
    <t xml:space="preserve">   Bytča</t>
  </si>
  <si>
    <t xml:space="preserve">   Čadca</t>
  </si>
  <si>
    <t xml:space="preserve">   Dolný Kubín</t>
  </si>
  <si>
    <t xml:space="preserve">   Kysucké Nové Mesto</t>
  </si>
  <si>
    <t xml:space="preserve">   Liptovský Mikuláš</t>
  </si>
  <si>
    <t xml:space="preserve">   Martin</t>
  </si>
  <si>
    <t xml:space="preserve">   Námestovo</t>
  </si>
  <si>
    <t xml:space="preserve">   Ružomberok</t>
  </si>
  <si>
    <t xml:space="preserve">   Turčianske Teplice</t>
  </si>
  <si>
    <t xml:space="preserve">   Tvrdošín</t>
  </si>
  <si>
    <t xml:space="preserve">   Žilina</t>
  </si>
  <si>
    <t>Banskobystrický kraj</t>
  </si>
  <si>
    <t xml:space="preserve">   Banská Bystrica</t>
  </si>
  <si>
    <t xml:space="preserve">   Banská Štiavnica</t>
  </si>
  <si>
    <t xml:space="preserve">   Brezno</t>
  </si>
  <si>
    <t xml:space="preserve">   Detva</t>
  </si>
  <si>
    <t xml:space="preserve">   Krupina</t>
  </si>
  <si>
    <t xml:space="preserve">   Lučenec</t>
  </si>
  <si>
    <t xml:space="preserve">   Poltár</t>
  </si>
  <si>
    <t xml:space="preserve">   Revúca</t>
  </si>
  <si>
    <t xml:space="preserve">   Rimavská Sobota</t>
  </si>
  <si>
    <t xml:space="preserve">   Veľký Krtíš</t>
  </si>
  <si>
    <t xml:space="preserve">   Zvolen</t>
  </si>
  <si>
    <t xml:space="preserve">   Žarnovica</t>
  </si>
  <si>
    <t xml:space="preserve">   Žiar nad Hronom</t>
  </si>
  <si>
    <t>Prešovský kraj</t>
  </si>
  <si>
    <t xml:space="preserve">   Bardejov</t>
  </si>
  <si>
    <t xml:space="preserve">   Humenné</t>
  </si>
  <si>
    <t xml:space="preserve">   Kežmarok</t>
  </si>
  <si>
    <t xml:space="preserve">   Levoča</t>
  </si>
  <si>
    <t xml:space="preserve">   Medzilaborce</t>
  </si>
  <si>
    <t xml:space="preserve">   Poprad</t>
  </si>
  <si>
    <t xml:space="preserve">   Prešov</t>
  </si>
  <si>
    <t xml:space="preserve">   Sabinov</t>
  </si>
  <si>
    <t xml:space="preserve">   Snina</t>
  </si>
  <si>
    <t xml:space="preserve">   Stará Ľubovňa</t>
  </si>
  <si>
    <t xml:space="preserve">   Stropkov</t>
  </si>
  <si>
    <t xml:space="preserve">   Svidník</t>
  </si>
  <si>
    <t xml:space="preserve">   Vranov nad Topľou</t>
  </si>
  <si>
    <t>Košický kraj</t>
  </si>
  <si>
    <t xml:space="preserve">   Gelnica</t>
  </si>
  <si>
    <t xml:space="preserve">   Košice I</t>
  </si>
  <si>
    <t xml:space="preserve">   Košice II</t>
  </si>
  <si>
    <t xml:space="preserve">   Košice III</t>
  </si>
  <si>
    <t xml:space="preserve">   Košice IV</t>
  </si>
  <si>
    <t xml:space="preserve">   Košice - okolie</t>
  </si>
  <si>
    <t xml:space="preserve">   Michalovce</t>
  </si>
  <si>
    <t xml:space="preserve">   Rožňava</t>
  </si>
  <si>
    <t xml:space="preserve">   Sobrance</t>
  </si>
  <si>
    <t xml:space="preserve">   Spišská Nová Ves</t>
  </si>
  <si>
    <t xml:space="preserve">   Trebišov</t>
  </si>
  <si>
    <t xml:space="preserve">        </t>
  </si>
  <si>
    <t>Priemerný evidenčný počet zamestnancov</t>
  </si>
  <si>
    <t>z toho</t>
  </si>
  <si>
    <t>v p.b.</t>
  </si>
  <si>
    <t>Sk</t>
  </si>
  <si>
    <t>poradie</t>
  </si>
  <si>
    <t>(8)-(7)</t>
  </si>
  <si>
    <t xml:space="preserve">              *</t>
  </si>
  <si>
    <t xml:space="preserve">                *</t>
  </si>
  <si>
    <t>Podiel minim. mzdy na priem. mzde v %</t>
  </si>
  <si>
    <t>Príloha č. 3</t>
  </si>
  <si>
    <t>Zdroj: Zamestnanci a mzdové prostriedky v hospodárstve SR, krajoch a okresoch za rok 2006, ŠÚ SR, jún 2006; ÚPSVR, prepočty MPSVR SR.</t>
  </si>
  <si>
    <t>v sledov.</t>
  </si>
  <si>
    <t>nezam.</t>
  </si>
  <si>
    <t xml:space="preserve"> miera </t>
  </si>
  <si>
    <t>Zamestnanci, priemerné mesačné mzdy (fyzické osoby), podiel platnej a navrhovanej hrubej mesačnej  minimálnej mzdy na priemernej mesačnej nominálnej mzde zamestnancov za rok 2006 (podniky s 20 a viac zamestnancami) - kraje a okresy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</si>
</sst>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\ ##0_)"/>
    <numFmt numFmtId="166" formatCode="#.0\ ##0_)"/>
    <numFmt numFmtId="167" formatCode="#.\ ##0_)"/>
    <numFmt numFmtId="168" formatCode="#.##0_)"/>
    <numFmt numFmtId="169" formatCode="#.##_)"/>
    <numFmt numFmtId="170" formatCode="0.0%"/>
    <numFmt numFmtId="171" formatCode="0.0;[Red]0.0"/>
    <numFmt numFmtId="172" formatCode="0.00_)"/>
    <numFmt numFmtId="173" formatCode="#,##0_);\(#,##0\)"/>
    <numFmt numFmtId="174" formatCode="#,##0_)"/>
    <numFmt numFmtId="175" formatCode="#,##0.0_)"/>
    <numFmt numFmtId="176" formatCode="#,##0.00_)"/>
    <numFmt numFmtId="177" formatCode="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&quot;Sk&quot;"/>
    <numFmt numFmtId="182" formatCode="#,##0__\)"/>
    <numFmt numFmtId="183" formatCode="#,##0.00__"/>
    <numFmt numFmtId="184" formatCode="#,##0__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21" applyFont="1" applyAlignment="1">
      <alignment/>
      <protection/>
    </xf>
    <xf numFmtId="3" fontId="6" fillId="0" borderId="0" xfId="21" applyNumberFormat="1" applyFont="1" applyAlignment="1">
      <alignment horizontal="right"/>
      <protection/>
    </xf>
    <xf numFmtId="164" fontId="6" fillId="0" borderId="0" xfId="21" applyNumberFormat="1" applyFont="1" applyAlignment="1">
      <alignment horizontal="right"/>
      <protection/>
    </xf>
    <xf numFmtId="164" fontId="7" fillId="0" borderId="0" xfId="21" applyNumberFormat="1" applyFont="1" applyAlignment="1">
      <alignment horizontal="right"/>
      <protection/>
    </xf>
    <xf numFmtId="0" fontId="6" fillId="0" borderId="0" xfId="21" applyFont="1">
      <alignment/>
      <protection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164" fontId="7" fillId="0" borderId="3" xfId="21" applyNumberFormat="1" applyFont="1" applyBorder="1" applyAlignment="1">
      <alignment horizontal="right"/>
      <protection/>
    </xf>
    <xf numFmtId="0" fontId="7" fillId="0" borderId="3" xfId="0" applyFont="1" applyBorder="1" applyAlignment="1">
      <alignment horizontal="right"/>
    </xf>
    <xf numFmtId="3" fontId="6" fillId="0" borderId="0" xfId="21" applyNumberFormat="1" applyFont="1" applyAlignment="1">
      <alignment horizontal="centerContinuous"/>
      <protection/>
    </xf>
    <xf numFmtId="0" fontId="7" fillId="0" borderId="4" xfId="21" applyFont="1" applyBorder="1" applyAlignment="1">
      <alignment horizontal="center"/>
      <protection/>
    </xf>
    <xf numFmtId="164" fontId="6" fillId="0" borderId="5" xfId="21" applyNumberFormat="1" applyFont="1" applyBorder="1" applyAlignment="1">
      <alignment horizontal="right"/>
      <protection/>
    </xf>
    <xf numFmtId="164" fontId="7" fillId="2" borderId="5" xfId="21" applyNumberFormat="1" applyFont="1" applyFill="1" applyBorder="1" applyAlignment="1">
      <alignment horizontal="right"/>
      <protection/>
    </xf>
    <xf numFmtId="164" fontId="6" fillId="0" borderId="6" xfId="21" applyNumberFormat="1" applyFont="1" applyBorder="1" applyAlignment="1">
      <alignment horizontal="right"/>
      <protection/>
    </xf>
    <xf numFmtId="0" fontId="6" fillId="0" borderId="6" xfId="0" applyFont="1" applyBorder="1" applyAlignment="1">
      <alignment/>
    </xf>
    <xf numFmtId="3" fontId="7" fillId="0" borderId="7" xfId="21" applyNumberFormat="1" applyFont="1" applyBorder="1" applyAlignment="1">
      <alignment horizontal="centerContinuous"/>
      <protection/>
    </xf>
    <xf numFmtId="3" fontId="7" fillId="0" borderId="8" xfId="21" applyNumberFormat="1" applyFont="1" applyBorder="1" applyAlignment="1">
      <alignment horizontal="center"/>
      <protection/>
    </xf>
    <xf numFmtId="3" fontId="7" fillId="0" borderId="5" xfId="21" applyNumberFormat="1" applyFont="1" applyBorder="1" applyAlignment="1">
      <alignment horizontal="center"/>
      <protection/>
    </xf>
    <xf numFmtId="3" fontId="7" fillId="0" borderId="9" xfId="0" applyNumberFormat="1" applyFont="1" applyBorder="1" applyAlignment="1">
      <alignment horizontal="center"/>
    </xf>
    <xf numFmtId="3" fontId="7" fillId="2" borderId="9" xfId="21" applyNumberFormat="1" applyFont="1" applyFill="1" applyBorder="1" applyAlignment="1">
      <alignment horizontal="center"/>
      <protection/>
    </xf>
    <xf numFmtId="3" fontId="7" fillId="0" borderId="8" xfId="0" applyNumberFormat="1" applyFont="1" applyBorder="1" applyAlignment="1">
      <alignment horizontal="center"/>
    </xf>
    <xf numFmtId="3" fontId="7" fillId="0" borderId="10" xfId="21" applyNumberFormat="1" applyFont="1" applyBorder="1" applyAlignment="1">
      <alignment horizontal="center"/>
      <protection/>
    </xf>
    <xf numFmtId="3" fontId="7" fillId="0" borderId="9" xfId="21" applyNumberFormat="1" applyFont="1" applyBorder="1" applyAlignment="1">
      <alignment horizontal="center"/>
      <protection/>
    </xf>
    <xf numFmtId="4" fontId="7" fillId="0" borderId="8" xfId="21" applyNumberFormat="1" applyFont="1" applyFill="1" applyBorder="1" applyAlignment="1">
      <alignment horizontal="center"/>
      <protection/>
    </xf>
    <xf numFmtId="0" fontId="7" fillId="0" borderId="11" xfId="21" applyFont="1" applyBorder="1" applyAlignment="1">
      <alignment horizontal="center"/>
      <protection/>
    </xf>
    <xf numFmtId="3" fontId="7" fillId="0" borderId="12" xfId="21" applyNumberFormat="1" applyFont="1" applyBorder="1" applyAlignment="1">
      <alignment horizontal="center"/>
      <protection/>
    </xf>
    <xf numFmtId="3" fontId="7" fillId="0" borderId="13" xfId="21" applyNumberFormat="1" applyFont="1" applyBorder="1" applyAlignment="1">
      <alignment horizontal="center"/>
      <protection/>
    </xf>
    <xf numFmtId="0" fontId="6" fillId="0" borderId="13" xfId="0" applyFont="1" applyBorder="1" applyAlignment="1">
      <alignment/>
    </xf>
    <xf numFmtId="3" fontId="7" fillId="2" borderId="13" xfId="21" applyNumberFormat="1" applyFont="1" applyFill="1" applyBorder="1" applyAlignment="1">
      <alignment/>
      <protection/>
    </xf>
    <xf numFmtId="0" fontId="6" fillId="0" borderId="12" xfId="0" applyFont="1" applyBorder="1" applyAlignment="1">
      <alignment/>
    </xf>
    <xf numFmtId="3" fontId="7" fillId="0" borderId="14" xfId="21" applyNumberFormat="1" applyFont="1" applyBorder="1" applyAlignment="1">
      <alignment horizontal="center"/>
      <protection/>
    </xf>
    <xf numFmtId="3" fontId="7" fillId="0" borderId="15" xfId="21" applyNumberFormat="1" applyFont="1" applyBorder="1" applyAlignment="1">
      <alignment horizontal="center"/>
      <protection/>
    </xf>
    <xf numFmtId="3" fontId="7" fillId="2" borderId="15" xfId="21" applyNumberFormat="1" applyFont="1" applyFill="1" applyBorder="1" applyAlignment="1">
      <alignment horizontal="center"/>
      <protection/>
    </xf>
    <xf numFmtId="49" fontId="7" fillId="0" borderId="16" xfId="21" applyNumberFormat="1" applyFont="1" applyBorder="1" applyAlignment="1">
      <alignment horizontal="center"/>
      <protection/>
    </xf>
    <xf numFmtId="3" fontId="7" fillId="0" borderId="17" xfId="21" applyNumberFormat="1" applyFont="1" applyBorder="1" applyAlignment="1">
      <alignment horizontal="center"/>
      <protection/>
    </xf>
    <xf numFmtId="3" fontId="7" fillId="0" borderId="18" xfId="21" applyNumberFormat="1" applyFont="1" applyBorder="1" applyAlignment="1">
      <alignment horizontal="center"/>
      <protection/>
    </xf>
    <xf numFmtId="49" fontId="7" fillId="0" borderId="4" xfId="0" applyNumberFormat="1" applyFont="1" applyBorder="1" applyAlignment="1">
      <alignment/>
    </xf>
    <xf numFmtId="174" fontId="7" fillId="0" borderId="0" xfId="0" applyNumberFormat="1" applyFont="1" applyAlignment="1">
      <alignment horizontal="right"/>
    </xf>
    <xf numFmtId="175" fontId="7" fillId="0" borderId="0" xfId="0" applyNumberFormat="1" applyFont="1" applyAlignment="1">
      <alignment horizontal="right"/>
    </xf>
    <xf numFmtId="175" fontId="7" fillId="0" borderId="0" xfId="21" applyNumberFormat="1" applyFont="1" applyBorder="1" applyAlignment="1">
      <alignment horizontal="right"/>
      <protection/>
    </xf>
    <xf numFmtId="184" fontId="7" fillId="0" borderId="0" xfId="21" applyNumberFormat="1" applyFont="1" applyBorder="1" applyAlignment="1">
      <alignment horizontal="center"/>
      <protection/>
    </xf>
    <xf numFmtId="4" fontId="7" fillId="3" borderId="0" xfId="21" applyNumberFormat="1" applyFont="1" applyFill="1" applyBorder="1" applyAlignment="1">
      <alignment horizontal="center"/>
      <protection/>
    </xf>
    <xf numFmtId="4" fontId="7" fillId="2" borderId="0" xfId="21" applyNumberFormat="1" applyFont="1" applyFill="1" applyBorder="1" applyAlignment="1">
      <alignment horizontal="center"/>
      <protection/>
    </xf>
    <xf numFmtId="4" fontId="7" fillId="0" borderId="0" xfId="21" applyNumberFormat="1" applyFont="1" applyBorder="1" applyAlignment="1">
      <alignment horizontal="center"/>
      <protection/>
    </xf>
    <xf numFmtId="174" fontId="7" fillId="0" borderId="0" xfId="21" applyNumberFormat="1" applyFont="1" applyBorder="1" applyAlignment="1">
      <alignment horizontal="right"/>
      <protection/>
    </xf>
    <xf numFmtId="183" fontId="7" fillId="0" borderId="2" xfId="21" applyNumberFormat="1" applyFont="1" applyBorder="1" applyAlignment="1">
      <alignment horizontal="right"/>
      <protection/>
    </xf>
    <xf numFmtId="3" fontId="7" fillId="0" borderId="0" xfId="21" applyNumberFormat="1" applyFont="1" applyAlignment="1">
      <alignment horizontal="right"/>
      <protection/>
    </xf>
    <xf numFmtId="0" fontId="7" fillId="0" borderId="0" xfId="21" applyFont="1">
      <alignment/>
      <protection/>
    </xf>
    <xf numFmtId="0" fontId="7" fillId="0" borderId="0" xfId="0" applyFont="1" applyAlignment="1">
      <alignment/>
    </xf>
    <xf numFmtId="49" fontId="6" fillId="0" borderId="4" xfId="0" applyNumberFormat="1" applyFont="1" applyBorder="1" applyAlignment="1">
      <alignment/>
    </xf>
    <xf numFmtId="174" fontId="6" fillId="0" borderId="0" xfId="0" applyNumberFormat="1" applyFont="1" applyAlignment="1">
      <alignment horizontal="right"/>
    </xf>
    <xf numFmtId="175" fontId="6" fillId="0" borderId="0" xfId="0" applyNumberFormat="1" applyFont="1" applyAlignment="1">
      <alignment horizontal="center"/>
    </xf>
    <xf numFmtId="175" fontId="6" fillId="0" borderId="0" xfId="0" applyNumberFormat="1" applyFont="1" applyAlignment="1">
      <alignment horizontal="right"/>
    </xf>
    <xf numFmtId="175" fontId="6" fillId="0" borderId="0" xfId="21" applyNumberFormat="1" applyFont="1" applyBorder="1" applyAlignment="1">
      <alignment horizontal="right"/>
      <protection/>
    </xf>
    <xf numFmtId="184" fontId="6" fillId="0" borderId="0" xfId="21" applyNumberFormat="1" applyFont="1" applyBorder="1" applyAlignment="1">
      <alignment horizontal="center"/>
      <protection/>
    </xf>
    <xf numFmtId="4" fontId="7" fillId="0" borderId="0" xfId="21" applyNumberFormat="1" applyFont="1" applyFill="1" applyBorder="1" applyAlignment="1">
      <alignment horizontal="center"/>
      <protection/>
    </xf>
    <xf numFmtId="184" fontId="6" fillId="0" borderId="0" xfId="0" applyNumberFormat="1" applyFont="1" applyAlignment="1">
      <alignment horizontal="center"/>
    </xf>
    <xf numFmtId="4" fontId="6" fillId="3" borderId="0" xfId="21" applyNumberFormat="1" applyFont="1" applyFill="1" applyBorder="1" applyAlignment="1">
      <alignment horizontal="center"/>
      <protection/>
    </xf>
    <xf numFmtId="4" fontId="6" fillId="0" borderId="0" xfId="21" applyNumberFormat="1" applyFont="1" applyBorder="1" applyAlignment="1">
      <alignment horizontal="center"/>
      <protection/>
    </xf>
    <xf numFmtId="174" fontId="6" fillId="0" borderId="0" xfId="21" applyNumberFormat="1" applyFont="1" applyBorder="1" applyAlignment="1">
      <alignment horizontal="right"/>
      <protection/>
    </xf>
    <xf numFmtId="183" fontId="6" fillId="0" borderId="2" xfId="21" applyNumberFormat="1" applyFont="1" applyBorder="1" applyAlignment="1">
      <alignment horizontal="right"/>
      <protection/>
    </xf>
    <xf numFmtId="174" fontId="6" fillId="0" borderId="0" xfId="21" applyNumberFormat="1" applyFont="1" applyFill="1" applyBorder="1" applyAlignment="1">
      <alignment horizontal="right"/>
      <protection/>
    </xf>
    <xf numFmtId="183" fontId="6" fillId="0" borderId="2" xfId="21" applyNumberFormat="1" applyFont="1" applyFill="1" applyBorder="1" applyAlignment="1">
      <alignment horizontal="right"/>
      <protection/>
    </xf>
    <xf numFmtId="184" fontId="6" fillId="0" borderId="0" xfId="21" applyNumberFormat="1" applyFont="1" applyFill="1" applyBorder="1" applyAlignment="1">
      <alignment horizontal="center"/>
      <protection/>
    </xf>
    <xf numFmtId="0" fontId="6" fillId="0" borderId="0" xfId="20" applyNumberFormat="1" applyFont="1" applyFill="1" applyBorder="1" applyAlignment="1">
      <alignment horizontal="center"/>
      <protection/>
    </xf>
    <xf numFmtId="183" fontId="6" fillId="0" borderId="2" xfId="21" applyNumberFormat="1" applyFont="1" applyFill="1" applyBorder="1" applyAlignment="1">
      <alignment horizontal="center"/>
      <protection/>
    </xf>
    <xf numFmtId="49" fontId="6" fillId="0" borderId="11" xfId="0" applyNumberFormat="1" applyFont="1" applyBorder="1" applyAlignment="1">
      <alignment/>
    </xf>
    <xf numFmtId="174" fontId="6" fillId="0" borderId="3" xfId="21" applyNumberFormat="1" applyFont="1" applyBorder="1" applyAlignment="1">
      <alignment horizontal="center"/>
      <protection/>
    </xf>
    <xf numFmtId="175" fontId="6" fillId="0" borderId="3" xfId="21" applyNumberFormat="1" applyFont="1" applyBorder="1" applyAlignment="1">
      <alignment horizontal="center"/>
      <protection/>
    </xf>
    <xf numFmtId="174" fontId="6" fillId="0" borderId="3" xfId="21" applyNumberFormat="1" applyFont="1" applyBorder="1" applyAlignment="1">
      <alignment horizontal="right"/>
      <protection/>
    </xf>
    <xf numFmtId="175" fontId="6" fillId="0" borderId="3" xfId="21" applyNumberFormat="1" applyFont="1" applyBorder="1" applyAlignment="1">
      <alignment horizontal="right"/>
      <protection/>
    </xf>
    <xf numFmtId="184" fontId="6" fillId="0" borderId="3" xfId="21" applyNumberFormat="1" applyFont="1" applyBorder="1" applyAlignment="1">
      <alignment horizontal="center"/>
      <protection/>
    </xf>
    <xf numFmtId="164" fontId="6" fillId="0" borderId="3" xfId="21" applyNumberFormat="1" applyFont="1" applyFill="1" applyBorder="1" applyAlignment="1">
      <alignment horizontal="center"/>
      <protection/>
    </xf>
    <xf numFmtId="4" fontId="7" fillId="2" borderId="3" xfId="21" applyNumberFormat="1" applyFont="1" applyFill="1" applyBorder="1" applyAlignment="1">
      <alignment horizontal="center"/>
      <protection/>
    </xf>
    <xf numFmtId="164" fontId="6" fillId="0" borderId="3" xfId="21" applyNumberFormat="1" applyFont="1" applyBorder="1" applyAlignment="1">
      <alignment horizontal="center"/>
      <protection/>
    </xf>
    <xf numFmtId="183" fontId="7" fillId="0" borderId="18" xfId="21" applyNumberFormat="1" applyFont="1" applyBorder="1" applyAlignment="1">
      <alignment horizontal="right"/>
      <protection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3" fontId="6" fillId="0" borderId="0" xfId="21" applyNumberFormat="1" applyFont="1" applyAlignment="1">
      <alignment horizontal="center"/>
      <protection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3" fontId="7" fillId="0" borderId="19" xfId="21" applyNumberFormat="1" applyFont="1" applyBorder="1" applyAlignment="1">
      <alignment horizontal="center" wrapText="1"/>
      <protection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3" fontId="7" fillId="0" borderId="23" xfId="21" applyNumberFormat="1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7" fillId="0" borderId="25" xfId="21" applyNumberFormat="1" applyFont="1" applyBorder="1" applyAlignment="1">
      <alignment horizontal="center"/>
      <protection/>
    </xf>
    <xf numFmtId="0" fontId="7" fillId="0" borderId="2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3" fontId="7" fillId="0" borderId="24" xfId="21" applyNumberFormat="1" applyFont="1" applyBorder="1" applyAlignment="1">
      <alignment horizontal="center" wrapText="1"/>
      <protection/>
    </xf>
    <xf numFmtId="0" fontId="7" fillId="0" borderId="6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NEZ_97" xfId="20"/>
    <cellStyle name="normální_Hlavick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showGridLines="0" tabSelected="1" zoomScaleSheetLayoutView="75" workbookViewId="0" topLeftCell="A1">
      <selection activeCell="A5" sqref="A5"/>
    </sheetView>
  </sheetViews>
  <sheetFormatPr defaultColWidth="9.00390625" defaultRowHeight="12.75"/>
  <cols>
    <col min="1" max="1" width="24.875" style="1" customWidth="1"/>
    <col min="2" max="2" width="14.00390625" style="2" customWidth="1"/>
    <col min="3" max="3" width="14.00390625" style="3" customWidth="1"/>
    <col min="4" max="5" width="14.00390625" style="2" customWidth="1"/>
    <col min="6" max="12" width="14.00390625" style="3" customWidth="1"/>
    <col min="13" max="13" width="11.875" style="2" customWidth="1"/>
    <col min="14" max="14" width="1.75390625" style="5" hidden="1" customWidth="1"/>
    <col min="15" max="16" width="9.125" style="6" customWidth="1"/>
    <col min="17" max="17" width="17.00390625" style="6" customWidth="1"/>
    <col min="18" max="18" width="9.125" style="6" customWidth="1"/>
    <col min="19" max="19" width="12.875" style="6" bestFit="1" customWidth="1"/>
    <col min="20" max="16384" width="9.125" style="6" customWidth="1"/>
  </cols>
  <sheetData>
    <row r="1" ht="15.75">
      <c r="L1" s="4" t="s">
        <v>119</v>
      </c>
    </row>
    <row r="2" spans="1:12" ht="11.2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.75" hidden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30" customHeight="1">
      <c r="A4" s="107" t="s">
        <v>124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4" ht="13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2"/>
      <c r="L5" s="13"/>
      <c r="M5" s="14"/>
      <c r="N5" s="5" t="s">
        <v>0</v>
      </c>
    </row>
    <row r="6" spans="1:12" ht="30" customHeight="1">
      <c r="A6" s="15"/>
      <c r="B6" s="96" t="s">
        <v>1</v>
      </c>
      <c r="C6" s="97"/>
      <c r="D6" s="97"/>
      <c r="E6" s="97"/>
      <c r="F6" s="97"/>
      <c r="G6" s="98"/>
      <c r="H6" s="86" t="s">
        <v>118</v>
      </c>
      <c r="I6" s="87"/>
      <c r="J6" s="7" t="s">
        <v>2</v>
      </c>
      <c r="K6" s="99" t="s">
        <v>3</v>
      </c>
      <c r="L6" s="100"/>
    </row>
    <row r="7" spans="1:12" ht="16.5" customHeight="1">
      <c r="A7" s="15" t="s">
        <v>4</v>
      </c>
      <c r="B7" s="103" t="s">
        <v>110</v>
      </c>
      <c r="C7" s="104"/>
      <c r="D7" s="90" t="s">
        <v>5</v>
      </c>
      <c r="E7" s="91"/>
      <c r="F7" s="91"/>
      <c r="G7" s="92"/>
      <c r="H7" s="88"/>
      <c r="I7" s="89"/>
      <c r="J7" s="7" t="s">
        <v>112</v>
      </c>
      <c r="K7" s="101" t="s">
        <v>6</v>
      </c>
      <c r="L7" s="102"/>
    </row>
    <row r="8" spans="1:15" ht="30" customHeight="1">
      <c r="A8" s="15"/>
      <c r="B8" s="105"/>
      <c r="C8" s="106"/>
      <c r="D8" s="93"/>
      <c r="E8" s="94"/>
      <c r="F8" s="94"/>
      <c r="G8" s="95"/>
      <c r="H8" s="16"/>
      <c r="I8" s="17"/>
      <c r="J8" s="18"/>
      <c r="K8" s="19"/>
      <c r="L8" s="20"/>
      <c r="N8" s="2"/>
      <c r="O8" s="5"/>
    </row>
    <row r="9" spans="1:12" ht="22.5" customHeight="1">
      <c r="A9" s="15"/>
      <c r="B9" s="22" t="s">
        <v>8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114</v>
      </c>
      <c r="H9" s="23">
        <v>7600</v>
      </c>
      <c r="I9" s="24">
        <v>8100</v>
      </c>
      <c r="J9" s="25">
        <v>500</v>
      </c>
      <c r="K9" s="21" t="s">
        <v>11</v>
      </c>
      <c r="L9" s="26" t="s">
        <v>123</v>
      </c>
    </row>
    <row r="10" spans="1:12" ht="15.75">
      <c r="A10" s="15"/>
      <c r="B10" s="21" t="s">
        <v>121</v>
      </c>
      <c r="C10" s="27" t="s">
        <v>12</v>
      </c>
      <c r="D10" s="27" t="s">
        <v>121</v>
      </c>
      <c r="E10" s="27" t="s">
        <v>13</v>
      </c>
      <c r="F10" s="27"/>
      <c r="G10" s="27"/>
      <c r="H10" s="28" t="s">
        <v>113</v>
      </c>
      <c r="I10" s="24" t="s">
        <v>113</v>
      </c>
      <c r="J10" s="28" t="s">
        <v>113</v>
      </c>
      <c r="K10" s="27"/>
      <c r="L10" s="26" t="s">
        <v>122</v>
      </c>
    </row>
    <row r="11" spans="1:12" ht="16.5" thickBot="1">
      <c r="A11" s="29"/>
      <c r="B11" s="30" t="s">
        <v>15</v>
      </c>
      <c r="C11" s="31" t="s">
        <v>16</v>
      </c>
      <c r="D11" s="31" t="s">
        <v>15</v>
      </c>
      <c r="E11" s="31" t="s">
        <v>16</v>
      </c>
      <c r="F11" s="31"/>
      <c r="G11" s="31"/>
      <c r="H11" s="32"/>
      <c r="I11" s="33"/>
      <c r="J11" s="34"/>
      <c r="K11" s="30"/>
      <c r="L11" s="35" t="s">
        <v>14</v>
      </c>
    </row>
    <row r="12" spans="1:12" ht="16.5" thickBot="1">
      <c r="A12" s="29" t="s">
        <v>17</v>
      </c>
      <c r="B12" s="31">
        <v>1</v>
      </c>
      <c r="C12" s="31">
        <v>2</v>
      </c>
      <c r="D12" s="31">
        <v>3</v>
      </c>
      <c r="E12" s="31">
        <v>4</v>
      </c>
      <c r="F12" s="31">
        <v>5</v>
      </c>
      <c r="G12" s="31">
        <v>6</v>
      </c>
      <c r="H12" s="36">
        <v>7</v>
      </c>
      <c r="I12" s="37">
        <v>8</v>
      </c>
      <c r="J12" s="38" t="s">
        <v>115</v>
      </c>
      <c r="K12" s="39">
        <v>10</v>
      </c>
      <c r="L12" s="40">
        <v>11</v>
      </c>
    </row>
    <row r="13" spans="1:14" s="53" customFormat="1" ht="21.75" customHeight="1">
      <c r="A13" s="41" t="s">
        <v>18</v>
      </c>
      <c r="B13" s="42">
        <v>1270209</v>
      </c>
      <c r="C13" s="43">
        <v>103.1</v>
      </c>
      <c r="D13" s="42">
        <v>20279</v>
      </c>
      <c r="E13" s="43">
        <v>110</v>
      </c>
      <c r="F13" s="44">
        <v>100</v>
      </c>
      <c r="G13" s="45" t="s">
        <v>19</v>
      </c>
      <c r="H13" s="46">
        <f>$H$9/D13*100</f>
        <v>37.47719315548104</v>
      </c>
      <c r="I13" s="47">
        <f>$I$9/D13*100</f>
        <v>39.94279796834164</v>
      </c>
      <c r="J13" s="48">
        <f>I13-H13</f>
        <v>2.4656048128605974</v>
      </c>
      <c r="K13" s="49">
        <v>299181</v>
      </c>
      <c r="L13" s="50">
        <v>10.370832709631301</v>
      </c>
      <c r="M13" s="51"/>
      <c r="N13" s="52"/>
    </row>
    <row r="14" spans="1:12" ht="15.75" customHeight="1">
      <c r="A14" s="54" t="s">
        <v>111</v>
      </c>
      <c r="B14" s="55"/>
      <c r="C14" s="56"/>
      <c r="D14" s="55"/>
      <c r="E14" s="57"/>
      <c r="F14" s="58"/>
      <c r="G14" s="59"/>
      <c r="H14" s="60"/>
      <c r="I14" s="47"/>
      <c r="J14" s="48"/>
      <c r="K14" s="49"/>
      <c r="L14" s="50"/>
    </row>
    <row r="15" spans="1:14" s="53" customFormat="1" ht="21.75" customHeight="1">
      <c r="A15" s="41" t="s">
        <v>21</v>
      </c>
      <c r="B15" s="42">
        <v>243661</v>
      </c>
      <c r="C15" s="43">
        <v>106.7</v>
      </c>
      <c r="D15" s="42">
        <v>29270</v>
      </c>
      <c r="E15" s="43">
        <v>110.4</v>
      </c>
      <c r="F15" s="44">
        <f aca="true" t="shared" si="0" ref="F15:F24">D15/$D$13*100</f>
        <v>144.3365057448592</v>
      </c>
      <c r="G15" s="45" t="s">
        <v>19</v>
      </c>
      <c r="H15" s="46">
        <f aca="true" t="shared" si="1" ref="H15:H24">$H$9/D15*100</f>
        <v>25.965152032798088</v>
      </c>
      <c r="I15" s="47">
        <f aca="true" t="shared" si="2" ref="I15:I24">$I$9/D15*100</f>
        <v>27.673385719166383</v>
      </c>
      <c r="J15" s="48">
        <f aca="true" t="shared" si="3" ref="J15:J24">I15-H15</f>
        <v>1.7082336863682954</v>
      </c>
      <c r="K15" s="49">
        <v>9213</v>
      </c>
      <c r="L15" s="50">
        <v>2.526971031228965</v>
      </c>
      <c r="M15" s="51"/>
      <c r="N15" s="52"/>
    </row>
    <row r="16" spans="1:12" ht="15.75">
      <c r="A16" s="54" t="s">
        <v>22</v>
      </c>
      <c r="B16" s="55">
        <v>63554</v>
      </c>
      <c r="C16" s="57">
        <v>108.86821864775511</v>
      </c>
      <c r="D16" s="55">
        <v>32101</v>
      </c>
      <c r="E16" s="57">
        <v>109.5</v>
      </c>
      <c r="F16" s="58">
        <f t="shared" si="0"/>
        <v>158.2967601952759</v>
      </c>
      <c r="G16" s="61">
        <v>2</v>
      </c>
      <c r="H16" s="62">
        <f t="shared" si="1"/>
        <v>23.675274913554095</v>
      </c>
      <c r="I16" s="47">
        <f t="shared" si="2"/>
        <v>25.23285878944581</v>
      </c>
      <c r="J16" s="63">
        <f t="shared" si="3"/>
        <v>1.5575838758917158</v>
      </c>
      <c r="K16" s="64">
        <v>495</v>
      </c>
      <c r="L16" s="65">
        <v>1.981833195706028</v>
      </c>
    </row>
    <row r="17" spans="1:12" ht="15.75">
      <c r="A17" s="54" t="s">
        <v>23</v>
      </c>
      <c r="B17" s="55">
        <v>61131</v>
      </c>
      <c r="C17" s="57">
        <v>103.54517429452217</v>
      </c>
      <c r="D17" s="55">
        <v>33656</v>
      </c>
      <c r="E17" s="57">
        <v>111.1</v>
      </c>
      <c r="F17" s="58">
        <f t="shared" si="0"/>
        <v>165.96479116327234</v>
      </c>
      <c r="G17" s="61">
        <v>1</v>
      </c>
      <c r="H17" s="62">
        <f t="shared" si="1"/>
        <v>22.581411932493463</v>
      </c>
      <c r="I17" s="47">
        <f t="shared" si="2"/>
        <v>24.06703113857856</v>
      </c>
      <c r="J17" s="63">
        <f t="shared" si="3"/>
        <v>1.4856192060850972</v>
      </c>
      <c r="K17" s="64">
        <v>1267</v>
      </c>
      <c r="L17" s="65">
        <v>2.0349732717223885</v>
      </c>
    </row>
    <row r="18" spans="1:12" ht="15.75">
      <c r="A18" s="54" t="s">
        <v>24</v>
      </c>
      <c r="B18" s="55">
        <v>42791</v>
      </c>
      <c r="C18" s="57">
        <v>107.81576759303586</v>
      </c>
      <c r="D18" s="55">
        <v>28875</v>
      </c>
      <c r="E18" s="57">
        <v>115.8</v>
      </c>
      <c r="F18" s="58">
        <f t="shared" si="0"/>
        <v>142.38867794269933</v>
      </c>
      <c r="G18" s="61">
        <v>3</v>
      </c>
      <c r="H18" s="62">
        <f t="shared" si="1"/>
        <v>26.32034632034632</v>
      </c>
      <c r="I18" s="47">
        <f t="shared" si="2"/>
        <v>28.05194805194805</v>
      </c>
      <c r="J18" s="63">
        <f t="shared" si="3"/>
        <v>1.731601731601728</v>
      </c>
      <c r="K18" s="64">
        <v>724</v>
      </c>
      <c r="L18" s="65">
        <v>2.06465200880748</v>
      </c>
    </row>
    <row r="19" spans="1:12" ht="15.75">
      <c r="A19" s="54" t="s">
        <v>25</v>
      </c>
      <c r="B19" s="55">
        <v>27136</v>
      </c>
      <c r="C19" s="57">
        <v>106.57031771590151</v>
      </c>
      <c r="D19" s="55">
        <v>27966</v>
      </c>
      <c r="E19" s="57">
        <v>108.5</v>
      </c>
      <c r="F19" s="58">
        <f t="shared" si="0"/>
        <v>137.90620839291878</v>
      </c>
      <c r="G19" s="61">
        <v>5</v>
      </c>
      <c r="H19" s="62">
        <f t="shared" si="1"/>
        <v>27.175856397053565</v>
      </c>
      <c r="I19" s="47">
        <f t="shared" si="2"/>
        <v>28.963741686333407</v>
      </c>
      <c r="J19" s="63">
        <f t="shared" si="3"/>
        <v>1.787885289279842</v>
      </c>
      <c r="K19" s="64">
        <v>1068</v>
      </c>
      <c r="L19" s="65">
        <v>1.8621575342465755</v>
      </c>
    </row>
    <row r="20" spans="1:12" ht="15.75">
      <c r="A20" s="54" t="s">
        <v>26</v>
      </c>
      <c r="B20" s="55">
        <v>18470</v>
      </c>
      <c r="C20" s="57">
        <v>107.11593110247637</v>
      </c>
      <c r="D20" s="55">
        <v>23838</v>
      </c>
      <c r="E20" s="57">
        <v>105.6</v>
      </c>
      <c r="F20" s="58">
        <f t="shared" si="0"/>
        <v>117.55017505794171</v>
      </c>
      <c r="G20" s="61">
        <v>6</v>
      </c>
      <c r="H20" s="62">
        <f t="shared" si="1"/>
        <v>31.881869284335934</v>
      </c>
      <c r="I20" s="47">
        <f t="shared" si="2"/>
        <v>33.97936068462119</v>
      </c>
      <c r="J20" s="63">
        <f t="shared" si="3"/>
        <v>2.097491400285257</v>
      </c>
      <c r="K20" s="66">
        <v>1996</v>
      </c>
      <c r="L20" s="67">
        <v>2.3337331733973077</v>
      </c>
    </row>
    <row r="21" spans="1:12" ht="15.75">
      <c r="A21" s="54" t="s">
        <v>27</v>
      </c>
      <c r="B21" s="55">
        <v>213082</v>
      </c>
      <c r="C21" s="57">
        <v>106.64231019468495</v>
      </c>
      <c r="D21" s="55">
        <v>30657</v>
      </c>
      <c r="E21" s="57">
        <v>110.7</v>
      </c>
      <c r="F21" s="58">
        <f t="shared" si="0"/>
        <v>151.1760934957345</v>
      </c>
      <c r="G21" s="68" t="s">
        <v>19</v>
      </c>
      <c r="H21" s="62">
        <f t="shared" si="1"/>
        <v>24.790423068141042</v>
      </c>
      <c r="I21" s="47">
        <f t="shared" si="2"/>
        <v>26.421371954202954</v>
      </c>
      <c r="J21" s="63">
        <f t="shared" si="3"/>
        <v>1.630948886061912</v>
      </c>
      <c r="K21" s="69" t="s">
        <v>116</v>
      </c>
      <c r="L21" s="70" t="s">
        <v>117</v>
      </c>
    </row>
    <row r="22" spans="1:12" ht="15.75">
      <c r="A22" s="54" t="s">
        <v>28</v>
      </c>
      <c r="B22" s="55">
        <v>14813</v>
      </c>
      <c r="C22" s="57">
        <v>112.68066331964096</v>
      </c>
      <c r="D22" s="55">
        <v>21380</v>
      </c>
      <c r="E22" s="57">
        <v>105.9</v>
      </c>
      <c r="F22" s="58">
        <f t="shared" si="0"/>
        <v>105.42926179791903</v>
      </c>
      <c r="G22" s="61">
        <v>9</v>
      </c>
      <c r="H22" s="62">
        <f t="shared" si="1"/>
        <v>35.547240411599624</v>
      </c>
      <c r="I22" s="47">
        <f t="shared" si="2"/>
        <v>37.885874649204865</v>
      </c>
      <c r="J22" s="63">
        <f t="shared" si="3"/>
        <v>2.338634237605241</v>
      </c>
      <c r="K22" s="64">
        <v>1611</v>
      </c>
      <c r="L22" s="65">
        <v>4.297124115521274</v>
      </c>
    </row>
    <row r="23" spans="1:12" ht="15.75">
      <c r="A23" s="54" t="s">
        <v>29</v>
      </c>
      <c r="B23" s="55">
        <v>8348</v>
      </c>
      <c r="C23" s="57">
        <v>105.67088607594937</v>
      </c>
      <c r="D23" s="55">
        <v>17657</v>
      </c>
      <c r="E23" s="57">
        <v>105.2</v>
      </c>
      <c r="F23" s="58">
        <f t="shared" si="0"/>
        <v>87.07036836135904</v>
      </c>
      <c r="G23" s="61">
        <v>33</v>
      </c>
      <c r="H23" s="62">
        <f t="shared" si="1"/>
        <v>43.04241943705046</v>
      </c>
      <c r="I23" s="47">
        <f t="shared" si="2"/>
        <v>45.874157557909044</v>
      </c>
      <c r="J23" s="63">
        <f t="shared" si="3"/>
        <v>2.8317381208585815</v>
      </c>
      <c r="K23" s="64">
        <v>1079</v>
      </c>
      <c r="L23" s="65">
        <v>3.3299319727891157</v>
      </c>
    </row>
    <row r="24" spans="1:12" ht="15.75">
      <c r="A24" s="54" t="s">
        <v>30</v>
      </c>
      <c r="B24" s="55">
        <v>7418</v>
      </c>
      <c r="C24" s="57">
        <v>99.11811865312667</v>
      </c>
      <c r="D24" s="55">
        <v>18251</v>
      </c>
      <c r="E24" s="57">
        <v>111.9</v>
      </c>
      <c r="F24" s="58">
        <f t="shared" si="0"/>
        <v>89.99950687903743</v>
      </c>
      <c r="G24" s="61">
        <v>25</v>
      </c>
      <c r="H24" s="62">
        <f t="shared" si="1"/>
        <v>41.64155388745822</v>
      </c>
      <c r="I24" s="47">
        <f t="shared" si="2"/>
        <v>44.38112980110679</v>
      </c>
      <c r="J24" s="63">
        <f t="shared" si="3"/>
        <v>2.739575913648565</v>
      </c>
      <c r="K24" s="64">
        <v>973</v>
      </c>
      <c r="L24" s="65">
        <v>3.284194812465012</v>
      </c>
    </row>
    <row r="25" spans="1:12" ht="15.75">
      <c r="A25" s="54" t="s">
        <v>20</v>
      </c>
      <c r="B25" s="55"/>
      <c r="C25" s="56"/>
      <c r="D25" s="55"/>
      <c r="E25" s="57"/>
      <c r="F25" s="44"/>
      <c r="G25" s="59"/>
      <c r="H25" s="60"/>
      <c r="I25" s="47"/>
      <c r="J25" s="48"/>
      <c r="K25" s="49"/>
      <c r="L25" s="50"/>
    </row>
    <row r="26" spans="1:14" s="53" customFormat="1" ht="15.75">
      <c r="A26" s="41" t="s">
        <v>31</v>
      </c>
      <c r="B26" s="42">
        <v>125620</v>
      </c>
      <c r="C26" s="43">
        <v>102.2</v>
      </c>
      <c r="D26" s="42">
        <v>19188</v>
      </c>
      <c r="E26" s="43">
        <v>108.8</v>
      </c>
      <c r="F26" s="44">
        <f aca="true" t="shared" si="4" ref="F26:F33">D26/$D$13*100</f>
        <v>94.62005029833819</v>
      </c>
      <c r="G26" s="45" t="s">
        <v>19</v>
      </c>
      <c r="H26" s="46">
        <f aca="true" t="shared" si="5" ref="H26:H33">$H$9/D26*100</f>
        <v>39.6080883885762</v>
      </c>
      <c r="I26" s="47">
        <f aca="true" t="shared" si="6" ref="I26:I33">$I$9/D26*100</f>
        <v>42.21388367729831</v>
      </c>
      <c r="J26" s="48">
        <f aca="true" t="shared" si="7" ref="J26:J33">I26-H26</f>
        <v>2.6057952887221134</v>
      </c>
      <c r="K26" s="49">
        <v>20571</v>
      </c>
      <c r="L26" s="50">
        <v>6.336227119277835</v>
      </c>
      <c r="M26" s="51"/>
      <c r="N26" s="52"/>
    </row>
    <row r="27" spans="1:12" ht="15.75">
      <c r="A27" s="54" t="s">
        <v>32</v>
      </c>
      <c r="B27" s="55">
        <v>19915</v>
      </c>
      <c r="C27" s="57">
        <v>99.52026385487981</v>
      </c>
      <c r="D27" s="55">
        <v>15649</v>
      </c>
      <c r="E27" s="57">
        <v>108.3</v>
      </c>
      <c r="F27" s="58">
        <f t="shared" si="4"/>
        <v>77.16849943291089</v>
      </c>
      <c r="G27" s="61">
        <v>54</v>
      </c>
      <c r="H27" s="62">
        <f t="shared" si="5"/>
        <v>48.56540354016231</v>
      </c>
      <c r="I27" s="47">
        <f t="shared" si="6"/>
        <v>51.76049587833088</v>
      </c>
      <c r="J27" s="63">
        <f t="shared" si="7"/>
        <v>3.195092338168571</v>
      </c>
      <c r="K27" s="64">
        <v>5281</v>
      </c>
      <c r="L27" s="65">
        <v>7.587562171750547</v>
      </c>
    </row>
    <row r="28" spans="1:12" ht="15.75">
      <c r="A28" s="54" t="s">
        <v>33</v>
      </c>
      <c r="B28" s="55">
        <v>16698</v>
      </c>
      <c r="C28" s="57">
        <v>106.9424875112079</v>
      </c>
      <c r="D28" s="55">
        <v>16411</v>
      </c>
      <c r="E28" s="57">
        <v>109.2</v>
      </c>
      <c r="F28" s="58">
        <f t="shared" si="4"/>
        <v>80.92608116771044</v>
      </c>
      <c r="G28" s="61">
        <v>43</v>
      </c>
      <c r="H28" s="62">
        <f t="shared" si="5"/>
        <v>46.31040155992932</v>
      </c>
      <c r="I28" s="47">
        <f t="shared" si="6"/>
        <v>49.357138504661506</v>
      </c>
      <c r="J28" s="63">
        <f t="shared" si="7"/>
        <v>3.0467369447321886</v>
      </c>
      <c r="K28" s="64">
        <v>3192</v>
      </c>
      <c r="L28" s="65">
        <v>5.9934053145406345</v>
      </c>
    </row>
    <row r="29" spans="1:12" ht="15.75">
      <c r="A29" s="54" t="s">
        <v>34</v>
      </c>
      <c r="B29" s="55">
        <v>8934</v>
      </c>
      <c r="C29" s="57">
        <v>101.58044343376919</v>
      </c>
      <c r="D29" s="55">
        <v>19764</v>
      </c>
      <c r="E29" s="57">
        <v>105.4</v>
      </c>
      <c r="F29" s="58">
        <f t="shared" si="4"/>
        <v>97.46042704275358</v>
      </c>
      <c r="G29" s="61">
        <v>15</v>
      </c>
      <c r="H29" s="62">
        <f t="shared" si="5"/>
        <v>38.45375430074884</v>
      </c>
      <c r="I29" s="47">
        <f t="shared" si="6"/>
        <v>40.98360655737705</v>
      </c>
      <c r="J29" s="63">
        <f t="shared" si="7"/>
        <v>2.5298522566282102</v>
      </c>
      <c r="K29" s="64">
        <v>1791</v>
      </c>
      <c r="L29" s="65">
        <v>6.939823977765612</v>
      </c>
    </row>
    <row r="30" spans="1:12" ht="15.75">
      <c r="A30" s="54" t="s">
        <v>35</v>
      </c>
      <c r="B30" s="55">
        <v>15558</v>
      </c>
      <c r="C30" s="57">
        <v>98.92541489158772</v>
      </c>
      <c r="D30" s="55">
        <v>17968</v>
      </c>
      <c r="E30" s="57">
        <v>110.6</v>
      </c>
      <c r="F30" s="58">
        <f t="shared" si="4"/>
        <v>88.60397455495833</v>
      </c>
      <c r="G30" s="61">
        <v>29</v>
      </c>
      <c r="H30" s="62">
        <f t="shared" si="5"/>
        <v>42.297417631344615</v>
      </c>
      <c r="I30" s="47">
        <f t="shared" si="6"/>
        <v>45.08014247551202</v>
      </c>
      <c r="J30" s="63">
        <f t="shared" si="7"/>
        <v>2.7827248441674044</v>
      </c>
      <c r="K30" s="64">
        <v>1857</v>
      </c>
      <c r="L30" s="65">
        <v>4.9127598240024275</v>
      </c>
    </row>
    <row r="31" spans="1:12" ht="15.75">
      <c r="A31" s="54" t="s">
        <v>36</v>
      </c>
      <c r="B31" s="55">
        <v>13441</v>
      </c>
      <c r="C31" s="57">
        <v>96.87905434625918</v>
      </c>
      <c r="D31" s="55">
        <v>17694</v>
      </c>
      <c r="E31" s="57">
        <v>110.5</v>
      </c>
      <c r="F31" s="58">
        <f t="shared" si="4"/>
        <v>87.25282311751073</v>
      </c>
      <c r="G31" s="61">
        <v>32</v>
      </c>
      <c r="H31" s="62">
        <f t="shared" si="5"/>
        <v>42.9524132474285</v>
      </c>
      <c r="I31" s="47">
        <f t="shared" si="6"/>
        <v>45.77822990844354</v>
      </c>
      <c r="J31" s="63">
        <f t="shared" si="7"/>
        <v>2.8258166610150397</v>
      </c>
      <c r="K31" s="64">
        <v>2808</v>
      </c>
      <c r="L31" s="65">
        <v>8.012486992715921</v>
      </c>
    </row>
    <row r="32" spans="1:12" ht="15.75">
      <c r="A32" s="54" t="s">
        <v>37</v>
      </c>
      <c r="B32" s="55">
        <v>11443</v>
      </c>
      <c r="C32" s="57">
        <v>98.80839305759433</v>
      </c>
      <c r="D32" s="55">
        <v>19993</v>
      </c>
      <c r="E32" s="57">
        <v>108.4</v>
      </c>
      <c r="F32" s="58">
        <f t="shared" si="4"/>
        <v>98.58967404704374</v>
      </c>
      <c r="G32" s="61">
        <v>12</v>
      </c>
      <c r="H32" s="62">
        <f t="shared" si="5"/>
        <v>38.01330465662982</v>
      </c>
      <c r="I32" s="47">
        <f t="shared" si="6"/>
        <v>40.51417996298704</v>
      </c>
      <c r="J32" s="63">
        <f t="shared" si="7"/>
        <v>2.500875306357223</v>
      </c>
      <c r="K32" s="64">
        <v>1821</v>
      </c>
      <c r="L32" s="65">
        <v>6.471774193548387</v>
      </c>
    </row>
    <row r="33" spans="1:12" ht="15.75">
      <c r="A33" s="54" t="s">
        <v>38</v>
      </c>
      <c r="B33" s="55">
        <v>39631</v>
      </c>
      <c r="C33" s="57">
        <v>106.17816476892163</v>
      </c>
      <c r="D33" s="55">
        <v>22760</v>
      </c>
      <c r="E33" s="57">
        <v>107.7</v>
      </c>
      <c r="F33" s="58">
        <f t="shared" si="4"/>
        <v>112.23433108141427</v>
      </c>
      <c r="G33" s="61">
        <v>7</v>
      </c>
      <c r="H33" s="62">
        <f t="shared" si="5"/>
        <v>33.391915641476274</v>
      </c>
      <c r="I33" s="47">
        <f t="shared" si="6"/>
        <v>35.58875219683655</v>
      </c>
      <c r="J33" s="63">
        <f t="shared" si="7"/>
        <v>2.196836555360278</v>
      </c>
      <c r="K33" s="64">
        <v>3821</v>
      </c>
      <c r="L33" s="65">
        <v>5.130871117942227</v>
      </c>
    </row>
    <row r="34" spans="1:12" ht="15.75">
      <c r="A34" s="54" t="s">
        <v>20</v>
      </c>
      <c r="B34" s="55"/>
      <c r="C34" s="56"/>
      <c r="D34" s="55"/>
      <c r="E34" s="57"/>
      <c r="F34" s="44"/>
      <c r="G34" s="59"/>
      <c r="H34" s="60"/>
      <c r="I34" s="47"/>
      <c r="J34" s="48"/>
      <c r="K34" s="49"/>
      <c r="L34" s="50"/>
    </row>
    <row r="35" spans="1:14" s="53" customFormat="1" ht="15.75">
      <c r="A35" s="41" t="s">
        <v>39</v>
      </c>
      <c r="B35" s="42">
        <v>149505</v>
      </c>
      <c r="C35" s="43">
        <v>101.1</v>
      </c>
      <c r="D35" s="42">
        <v>17993</v>
      </c>
      <c r="E35" s="43">
        <v>109.5</v>
      </c>
      <c r="F35" s="44">
        <f aca="true" t="shared" si="8" ref="F35:F44">D35/$D$13*100</f>
        <v>88.72725479560137</v>
      </c>
      <c r="G35" s="45" t="s">
        <v>19</v>
      </c>
      <c r="H35" s="46">
        <f aca="true" t="shared" si="9" ref="H35:H44">$H$9/D35*100</f>
        <v>42.23864836325237</v>
      </c>
      <c r="I35" s="47">
        <f aca="true" t="shared" si="10" ref="I35:I44">$I$9/D35*100</f>
        <v>45.01750680820319</v>
      </c>
      <c r="J35" s="48">
        <f aca="true" t="shared" si="11" ref="J35:J44">I35-H35</f>
        <v>2.7788584449508136</v>
      </c>
      <c r="K35" s="49">
        <v>20309</v>
      </c>
      <c r="L35" s="50">
        <v>5.993362554365697</v>
      </c>
      <c r="M35" s="51"/>
      <c r="N35" s="52"/>
    </row>
    <row r="36" spans="1:12" ht="15.75">
      <c r="A36" s="54" t="s">
        <v>40</v>
      </c>
      <c r="B36" s="55">
        <v>8745</v>
      </c>
      <c r="C36" s="57">
        <v>94.04237014732767</v>
      </c>
      <c r="D36" s="55">
        <v>14934</v>
      </c>
      <c r="E36" s="57">
        <v>108.1</v>
      </c>
      <c r="F36" s="58">
        <f t="shared" si="8"/>
        <v>73.64268455052024</v>
      </c>
      <c r="G36" s="61">
        <v>65</v>
      </c>
      <c r="H36" s="62">
        <f t="shared" si="9"/>
        <v>50.89058524173028</v>
      </c>
      <c r="I36" s="47">
        <f t="shared" si="10"/>
        <v>54.23865006026517</v>
      </c>
      <c r="J36" s="63">
        <f t="shared" si="11"/>
        <v>3.348064818534894</v>
      </c>
      <c r="K36" s="64">
        <v>1586</v>
      </c>
      <c r="L36" s="65">
        <v>7.391046705812639</v>
      </c>
    </row>
    <row r="37" spans="1:12" ht="15.75">
      <c r="A37" s="54" t="s">
        <v>41</v>
      </c>
      <c r="B37" s="55">
        <v>15209</v>
      </c>
      <c r="C37" s="57">
        <v>110.82046050714078</v>
      </c>
      <c r="D37" s="55">
        <v>17396</v>
      </c>
      <c r="E37" s="57">
        <v>107.6</v>
      </c>
      <c r="F37" s="58">
        <f t="shared" si="8"/>
        <v>85.78332264904581</v>
      </c>
      <c r="G37" s="61">
        <v>34</v>
      </c>
      <c r="H37" s="62">
        <f t="shared" si="9"/>
        <v>43.68820418487008</v>
      </c>
      <c r="I37" s="47">
        <f t="shared" si="10"/>
        <v>46.56242814440101</v>
      </c>
      <c r="J37" s="63">
        <f t="shared" si="11"/>
        <v>2.87422395953093</v>
      </c>
      <c r="K37" s="64">
        <v>1451</v>
      </c>
      <c r="L37" s="65">
        <v>3.9276417674387956</v>
      </c>
    </row>
    <row r="38" spans="1:12" ht="15.75">
      <c r="A38" s="54" t="s">
        <v>42</v>
      </c>
      <c r="B38" s="55">
        <v>6466</v>
      </c>
      <c r="C38" s="57">
        <v>102.68381769096395</v>
      </c>
      <c r="D38" s="55">
        <v>17179</v>
      </c>
      <c r="E38" s="57">
        <v>110.7</v>
      </c>
      <c r="F38" s="58">
        <f t="shared" si="8"/>
        <v>84.71325016026431</v>
      </c>
      <c r="G38" s="61">
        <v>37</v>
      </c>
      <c r="H38" s="62">
        <f t="shared" si="9"/>
        <v>44.24006053903021</v>
      </c>
      <c r="I38" s="47">
        <f t="shared" si="10"/>
        <v>47.15059083765062</v>
      </c>
      <c r="J38" s="63">
        <f t="shared" si="11"/>
        <v>2.910530298620408</v>
      </c>
      <c r="K38" s="64">
        <v>856</v>
      </c>
      <c r="L38" s="65">
        <v>5.656404298576822</v>
      </c>
    </row>
    <row r="39" spans="1:12" ht="15.75">
      <c r="A39" s="54" t="s">
        <v>43</v>
      </c>
      <c r="B39" s="55">
        <v>19112</v>
      </c>
      <c r="C39" s="57">
        <v>111.94939081537018</v>
      </c>
      <c r="D39" s="55">
        <v>18822</v>
      </c>
      <c r="E39" s="57">
        <v>108.5</v>
      </c>
      <c r="F39" s="58">
        <f t="shared" si="8"/>
        <v>92.81522757532422</v>
      </c>
      <c r="G39" s="61">
        <v>21</v>
      </c>
      <c r="H39" s="62">
        <f t="shared" si="9"/>
        <v>40.378280735309744</v>
      </c>
      <c r="I39" s="47">
        <f t="shared" si="10"/>
        <v>43.03474657315907</v>
      </c>
      <c r="J39" s="63">
        <f t="shared" si="11"/>
        <v>2.656465837849325</v>
      </c>
      <c r="K39" s="64">
        <v>1875</v>
      </c>
      <c r="L39" s="65">
        <v>5.188694447130104</v>
      </c>
    </row>
    <row r="40" spans="1:12" ht="15.75">
      <c r="A40" s="54" t="s">
        <v>44</v>
      </c>
      <c r="B40" s="55">
        <v>8521</v>
      </c>
      <c r="C40" s="57">
        <v>96.40230795338839</v>
      </c>
      <c r="D40" s="55">
        <v>14320</v>
      </c>
      <c r="E40" s="57">
        <v>108</v>
      </c>
      <c r="F40" s="58">
        <f t="shared" si="8"/>
        <v>70.61492184032743</v>
      </c>
      <c r="G40" s="61">
        <v>72</v>
      </c>
      <c r="H40" s="62">
        <f t="shared" si="9"/>
        <v>53.072625698324025</v>
      </c>
      <c r="I40" s="47">
        <f t="shared" si="10"/>
        <v>56.564245810055866</v>
      </c>
      <c r="J40" s="63">
        <f t="shared" si="11"/>
        <v>3.491620111731841</v>
      </c>
      <c r="K40" s="64">
        <v>2610</v>
      </c>
      <c r="L40" s="65">
        <v>9.606131573344689</v>
      </c>
    </row>
    <row r="41" spans="1:12" ht="15.75">
      <c r="A41" s="54" t="s">
        <v>45</v>
      </c>
      <c r="B41" s="55">
        <v>12455</v>
      </c>
      <c r="C41" s="57">
        <v>92.7884973552857</v>
      </c>
      <c r="D41" s="55">
        <v>18184</v>
      </c>
      <c r="E41" s="57">
        <v>112.8</v>
      </c>
      <c r="F41" s="58">
        <f t="shared" si="8"/>
        <v>89.66911583411411</v>
      </c>
      <c r="G41" s="61">
        <v>26</v>
      </c>
      <c r="H41" s="62">
        <f t="shared" si="9"/>
        <v>41.79498460184778</v>
      </c>
      <c r="I41" s="47">
        <f t="shared" si="10"/>
        <v>44.544654641443024</v>
      </c>
      <c r="J41" s="63">
        <f t="shared" si="11"/>
        <v>2.7496700395952445</v>
      </c>
      <c r="K41" s="64">
        <v>2599</v>
      </c>
      <c r="L41" s="65">
        <v>7.444733420026008</v>
      </c>
    </row>
    <row r="42" spans="1:12" ht="15.75">
      <c r="A42" s="54" t="s">
        <v>46</v>
      </c>
      <c r="B42" s="55">
        <v>34428</v>
      </c>
      <c r="C42" s="57">
        <v>102.34853439562399</v>
      </c>
      <c r="D42" s="55">
        <v>18013</v>
      </c>
      <c r="E42" s="57">
        <v>106.8</v>
      </c>
      <c r="F42" s="58">
        <f t="shared" si="8"/>
        <v>88.82587898811578</v>
      </c>
      <c r="G42" s="61">
        <v>27</v>
      </c>
      <c r="H42" s="62">
        <f t="shared" si="9"/>
        <v>42.191750402487095</v>
      </c>
      <c r="I42" s="47">
        <f t="shared" si="10"/>
        <v>44.9675234552823</v>
      </c>
      <c r="J42" s="63">
        <f t="shared" si="11"/>
        <v>2.775773052795202</v>
      </c>
      <c r="K42" s="64">
        <v>6151</v>
      </c>
      <c r="L42" s="65">
        <v>8.021780703931329</v>
      </c>
    </row>
    <row r="43" spans="1:12" ht="15.75">
      <c r="A43" s="54" t="s">
        <v>47</v>
      </c>
      <c r="B43" s="55">
        <v>13019</v>
      </c>
      <c r="C43" s="57">
        <v>100.20782019704433</v>
      </c>
      <c r="D43" s="55">
        <v>20279</v>
      </c>
      <c r="E43" s="57">
        <v>104.3</v>
      </c>
      <c r="F43" s="58">
        <f t="shared" si="8"/>
        <v>100</v>
      </c>
      <c r="G43" s="61">
        <v>11</v>
      </c>
      <c r="H43" s="62">
        <f t="shared" si="9"/>
        <v>37.47719315548104</v>
      </c>
      <c r="I43" s="47">
        <f t="shared" si="10"/>
        <v>39.94279796834164</v>
      </c>
      <c r="J43" s="63">
        <f t="shared" si="11"/>
        <v>2.4656048128605974</v>
      </c>
      <c r="K43" s="64">
        <v>1182</v>
      </c>
      <c r="L43" s="65">
        <v>4.437909370405026</v>
      </c>
    </row>
    <row r="44" spans="1:12" ht="15.75">
      <c r="A44" s="54" t="s">
        <v>48</v>
      </c>
      <c r="B44" s="55">
        <v>31550</v>
      </c>
      <c r="C44" s="57">
        <v>96.71683884614205</v>
      </c>
      <c r="D44" s="55">
        <v>18747</v>
      </c>
      <c r="E44" s="57">
        <v>114.6</v>
      </c>
      <c r="F44" s="58">
        <f t="shared" si="8"/>
        <v>92.44538685339514</v>
      </c>
      <c r="G44" s="61">
        <v>22</v>
      </c>
      <c r="H44" s="62">
        <f t="shared" si="9"/>
        <v>40.53981970448605</v>
      </c>
      <c r="I44" s="47">
        <f t="shared" si="10"/>
        <v>43.20691310609698</v>
      </c>
      <c r="J44" s="63">
        <f t="shared" si="11"/>
        <v>2.667093401610927</v>
      </c>
      <c r="K44" s="64">
        <v>1999</v>
      </c>
      <c r="L44" s="65">
        <v>3.0129610811003547</v>
      </c>
    </row>
    <row r="45" spans="1:12" ht="15.75">
      <c r="A45" s="54" t="s">
        <v>20</v>
      </c>
      <c r="B45" s="55"/>
      <c r="C45" s="56"/>
      <c r="D45" s="55"/>
      <c r="E45" s="57"/>
      <c r="F45" s="44"/>
      <c r="G45" s="59"/>
      <c r="H45" s="60"/>
      <c r="I45" s="47"/>
      <c r="J45" s="48"/>
      <c r="K45" s="49"/>
      <c r="L45" s="50"/>
    </row>
    <row r="46" spans="1:14" s="53" customFormat="1" ht="15.75">
      <c r="A46" s="41" t="s">
        <v>49</v>
      </c>
      <c r="B46" s="42">
        <v>148630</v>
      </c>
      <c r="C46" s="43">
        <v>102.6</v>
      </c>
      <c r="D46" s="42">
        <v>17328</v>
      </c>
      <c r="E46" s="43">
        <v>109.4</v>
      </c>
      <c r="F46" s="44">
        <f aca="true" t="shared" si="12" ref="F46:F53">D46/$D$13*100</f>
        <v>85.44800039449677</v>
      </c>
      <c r="G46" s="45" t="s">
        <v>19</v>
      </c>
      <c r="H46" s="46">
        <f aca="true" t="shared" si="13" ref="H46:H53">$H$9/D46*100</f>
        <v>43.859649122807014</v>
      </c>
      <c r="I46" s="47">
        <f aca="true" t="shared" si="14" ref="I46:I53">$I$9/D46*100</f>
        <v>46.745152354570635</v>
      </c>
      <c r="J46" s="48">
        <f aca="true" t="shared" si="15" ref="J46:J77">I46-H46</f>
        <v>2.8855032317636216</v>
      </c>
      <c r="K46" s="49">
        <v>38979</v>
      </c>
      <c r="L46" s="50">
        <v>10.379087256183526</v>
      </c>
      <c r="M46" s="51"/>
      <c r="N46" s="52"/>
    </row>
    <row r="47" spans="1:12" ht="15.75">
      <c r="A47" s="54" t="s">
        <v>50</v>
      </c>
      <c r="B47" s="55">
        <v>21163</v>
      </c>
      <c r="C47" s="57">
        <v>104.76214048809464</v>
      </c>
      <c r="D47" s="55">
        <v>15708</v>
      </c>
      <c r="E47" s="57">
        <v>108.3</v>
      </c>
      <c r="F47" s="58">
        <f t="shared" si="12"/>
        <v>77.45944080082843</v>
      </c>
      <c r="G47" s="61">
        <v>52</v>
      </c>
      <c r="H47" s="62">
        <f t="shared" si="13"/>
        <v>48.38298955946015</v>
      </c>
      <c r="I47" s="47">
        <f t="shared" si="14"/>
        <v>51.56608097784569</v>
      </c>
      <c r="J47" s="63">
        <f t="shared" si="15"/>
        <v>3.183091418385537</v>
      </c>
      <c r="K47" s="64">
        <v>4838</v>
      </c>
      <c r="L47" s="65">
        <v>9.347071811586584</v>
      </c>
    </row>
    <row r="48" spans="1:12" ht="15.75">
      <c r="A48" s="54" t="s">
        <v>51</v>
      </c>
      <c r="B48" s="55">
        <v>23867</v>
      </c>
      <c r="C48" s="57">
        <v>104.647695882843</v>
      </c>
      <c r="D48" s="55">
        <v>18011</v>
      </c>
      <c r="E48" s="57">
        <v>107.8</v>
      </c>
      <c r="F48" s="58">
        <f t="shared" si="12"/>
        <v>88.81601656886434</v>
      </c>
      <c r="G48" s="61">
        <v>28</v>
      </c>
      <c r="H48" s="62">
        <f t="shared" si="13"/>
        <v>42.19643551163178</v>
      </c>
      <c r="I48" s="47">
        <f t="shared" si="14"/>
        <v>44.97251679529177</v>
      </c>
      <c r="J48" s="63">
        <f t="shared" si="15"/>
        <v>2.776081283659984</v>
      </c>
      <c r="K48" s="64">
        <v>9608</v>
      </c>
      <c r="L48" s="65">
        <v>15.166969147005444</v>
      </c>
    </row>
    <row r="49" spans="1:12" ht="15.75">
      <c r="A49" s="54" t="s">
        <v>52</v>
      </c>
      <c r="B49" s="55">
        <v>46128</v>
      </c>
      <c r="C49" s="57">
        <v>104.81968777694458</v>
      </c>
      <c r="D49" s="55">
        <v>18390</v>
      </c>
      <c r="E49" s="57">
        <v>111</v>
      </c>
      <c r="F49" s="58">
        <f t="shared" si="12"/>
        <v>90.68494501701268</v>
      </c>
      <c r="G49" s="61">
        <v>24</v>
      </c>
      <c r="H49" s="62">
        <f t="shared" si="13"/>
        <v>41.32680804785209</v>
      </c>
      <c r="I49" s="47">
        <f t="shared" si="14"/>
        <v>44.04567699836868</v>
      </c>
      <c r="J49" s="63">
        <f t="shared" si="15"/>
        <v>2.718868950516587</v>
      </c>
      <c r="K49" s="64">
        <v>6486</v>
      </c>
      <c r="L49" s="65">
        <v>7.223225447978885</v>
      </c>
    </row>
    <row r="50" spans="1:12" ht="15.75">
      <c r="A50" s="54" t="s">
        <v>53</v>
      </c>
      <c r="B50" s="55">
        <v>25394</v>
      </c>
      <c r="C50" s="57">
        <v>100.99427298759147</v>
      </c>
      <c r="D50" s="55">
        <v>16368</v>
      </c>
      <c r="E50" s="57">
        <v>107.7</v>
      </c>
      <c r="F50" s="58">
        <f t="shared" si="12"/>
        <v>80.71403915380444</v>
      </c>
      <c r="G50" s="61">
        <v>45</v>
      </c>
      <c r="H50" s="62">
        <f t="shared" si="13"/>
        <v>46.43206256109482</v>
      </c>
      <c r="I50" s="47">
        <f t="shared" si="14"/>
        <v>49.48680351906158</v>
      </c>
      <c r="J50" s="63">
        <f t="shared" si="15"/>
        <v>3.0547409579667644</v>
      </c>
      <c r="K50" s="64">
        <v>8668</v>
      </c>
      <c r="L50" s="65">
        <v>11.235120131715064</v>
      </c>
    </row>
    <row r="51" spans="1:12" ht="15.75">
      <c r="A51" s="54" t="s">
        <v>54</v>
      </c>
      <c r="B51" s="55">
        <v>8803</v>
      </c>
      <c r="C51" s="57">
        <v>93.82860797271371</v>
      </c>
      <c r="D51" s="55">
        <v>19237</v>
      </c>
      <c r="E51" s="57">
        <v>109.5</v>
      </c>
      <c r="F51" s="58">
        <f t="shared" si="12"/>
        <v>94.86167956999853</v>
      </c>
      <c r="G51" s="61">
        <v>16</v>
      </c>
      <c r="H51" s="62">
        <f t="shared" si="13"/>
        <v>39.50719966730779</v>
      </c>
      <c r="I51" s="47">
        <f t="shared" si="14"/>
        <v>42.10635754015699</v>
      </c>
      <c r="J51" s="63">
        <f t="shared" si="15"/>
        <v>2.5991578728492044</v>
      </c>
      <c r="K51" s="64">
        <v>3399</v>
      </c>
      <c r="L51" s="65">
        <v>11.931016063184401</v>
      </c>
    </row>
    <row r="52" spans="1:12" ht="15.75">
      <c r="A52" s="54" t="s">
        <v>55</v>
      </c>
      <c r="B52" s="55">
        <v>16213</v>
      </c>
      <c r="C52" s="57">
        <v>100.35902197462086</v>
      </c>
      <c r="D52" s="55">
        <v>16343</v>
      </c>
      <c r="E52" s="57">
        <v>110.6</v>
      </c>
      <c r="F52" s="58">
        <f t="shared" si="12"/>
        <v>80.5907589131614</v>
      </c>
      <c r="G52" s="61">
        <v>47</v>
      </c>
      <c r="H52" s="62">
        <f t="shared" si="13"/>
        <v>46.50309000795448</v>
      </c>
      <c r="I52" s="47">
        <f t="shared" si="14"/>
        <v>49.56250382426727</v>
      </c>
      <c r="J52" s="63">
        <f t="shared" si="15"/>
        <v>3.059413816312791</v>
      </c>
      <c r="K52" s="64">
        <v>3827</v>
      </c>
      <c r="L52" s="65">
        <v>9.079810340421908</v>
      </c>
    </row>
    <row r="53" spans="1:12" ht="15.75">
      <c r="A53" s="54" t="s">
        <v>56</v>
      </c>
      <c r="B53" s="55">
        <v>7062</v>
      </c>
      <c r="C53" s="57">
        <v>99.4227791074194</v>
      </c>
      <c r="D53" s="55">
        <v>16285</v>
      </c>
      <c r="E53" s="57">
        <v>110</v>
      </c>
      <c r="F53" s="58">
        <f t="shared" si="12"/>
        <v>80.30474875486956</v>
      </c>
      <c r="G53" s="61">
        <v>48</v>
      </c>
      <c r="H53" s="62">
        <f t="shared" si="13"/>
        <v>46.66871354006755</v>
      </c>
      <c r="I53" s="47">
        <f t="shared" si="14"/>
        <v>49.73902364138778</v>
      </c>
      <c r="J53" s="63">
        <f t="shared" si="15"/>
        <v>3.0703101013202314</v>
      </c>
      <c r="K53" s="64">
        <v>2153</v>
      </c>
      <c r="L53" s="65">
        <v>9.422838229209765</v>
      </c>
    </row>
    <row r="54" spans="1:12" ht="15.75">
      <c r="A54" s="54" t="s">
        <v>20</v>
      </c>
      <c r="B54" s="55"/>
      <c r="C54" s="56"/>
      <c r="D54" s="55"/>
      <c r="E54" s="57"/>
      <c r="F54" s="44"/>
      <c r="G54" s="59"/>
      <c r="H54" s="60"/>
      <c r="I54" s="47"/>
      <c r="J54" s="48"/>
      <c r="K54" s="49"/>
      <c r="L54" s="50"/>
    </row>
    <row r="55" spans="1:14" s="53" customFormat="1" ht="15.75">
      <c r="A55" s="41" t="s">
        <v>57</v>
      </c>
      <c r="B55" s="42">
        <v>151824</v>
      </c>
      <c r="C55" s="43">
        <v>102.8</v>
      </c>
      <c r="D55" s="42">
        <v>18060</v>
      </c>
      <c r="E55" s="43">
        <v>110</v>
      </c>
      <c r="F55" s="44">
        <f aca="true" t="shared" si="16" ref="F55:F66">D55/$D$13*100</f>
        <v>89.05764584052469</v>
      </c>
      <c r="G55" s="45" t="s">
        <v>19</v>
      </c>
      <c r="H55" s="46">
        <f aca="true" t="shared" si="17" ref="H55:H66">$H$9/D55*100</f>
        <v>42.08194905869325</v>
      </c>
      <c r="I55" s="47">
        <f aca="true" t="shared" si="18" ref="I55:I66">$I$9/D55*100</f>
        <v>44.85049833887043</v>
      </c>
      <c r="J55" s="48">
        <f t="shared" si="15"/>
        <v>2.768549280177183</v>
      </c>
      <c r="K55" s="49">
        <v>28859</v>
      </c>
      <c r="L55" s="50">
        <v>8.089466473856458</v>
      </c>
      <c r="M55" s="51"/>
      <c r="N55" s="52"/>
    </row>
    <row r="56" spans="1:12" ht="15.75">
      <c r="A56" s="54" t="s">
        <v>58</v>
      </c>
      <c r="B56" s="55">
        <v>5524</v>
      </c>
      <c r="C56" s="57">
        <v>99.83733959877101</v>
      </c>
      <c r="D56" s="55">
        <v>15567</v>
      </c>
      <c r="E56" s="57">
        <v>109.6</v>
      </c>
      <c r="F56" s="58">
        <f t="shared" si="16"/>
        <v>76.76414024360176</v>
      </c>
      <c r="G56" s="61">
        <v>57</v>
      </c>
      <c r="H56" s="62">
        <f t="shared" si="17"/>
        <v>48.82122438491681</v>
      </c>
      <c r="I56" s="47">
        <f t="shared" si="18"/>
        <v>52.03314704181923</v>
      </c>
      <c r="J56" s="63">
        <f t="shared" si="15"/>
        <v>3.2119226569024164</v>
      </c>
      <c r="K56" s="64">
        <v>1474</v>
      </c>
      <c r="L56" s="65">
        <v>10.211475894705709</v>
      </c>
    </row>
    <row r="57" spans="1:12" ht="15.75">
      <c r="A57" s="54" t="s">
        <v>59</v>
      </c>
      <c r="B57" s="55">
        <v>12214</v>
      </c>
      <c r="C57" s="57">
        <v>96.82892024734421</v>
      </c>
      <c r="D57" s="55">
        <v>14480</v>
      </c>
      <c r="E57" s="57">
        <v>107.9</v>
      </c>
      <c r="F57" s="58">
        <f t="shared" si="16"/>
        <v>71.40391538044281</v>
      </c>
      <c r="G57" s="61">
        <v>69</v>
      </c>
      <c r="H57" s="62">
        <f t="shared" si="17"/>
        <v>52.48618784530387</v>
      </c>
      <c r="I57" s="47">
        <f t="shared" si="18"/>
        <v>55.93922651933701</v>
      </c>
      <c r="J57" s="63">
        <f t="shared" si="15"/>
        <v>3.453038674033145</v>
      </c>
      <c r="K57" s="64">
        <v>3922</v>
      </c>
      <c r="L57" s="65">
        <v>8.10335992972696</v>
      </c>
    </row>
    <row r="58" spans="1:12" ht="15.75">
      <c r="A58" s="54" t="s">
        <v>60</v>
      </c>
      <c r="B58" s="55">
        <v>9226</v>
      </c>
      <c r="C58" s="57">
        <v>99.8160770312669</v>
      </c>
      <c r="D58" s="55">
        <v>17037</v>
      </c>
      <c r="E58" s="57">
        <v>111.8</v>
      </c>
      <c r="F58" s="58">
        <f t="shared" si="16"/>
        <v>84.01301839341191</v>
      </c>
      <c r="G58" s="61">
        <v>39</v>
      </c>
      <c r="H58" s="62">
        <f t="shared" si="17"/>
        <v>44.60879262781006</v>
      </c>
      <c r="I58" s="47">
        <f t="shared" si="18"/>
        <v>47.543581616481774</v>
      </c>
      <c r="J58" s="63">
        <f t="shared" si="15"/>
        <v>2.9347889886717127</v>
      </c>
      <c r="K58" s="64">
        <v>1949</v>
      </c>
      <c r="L58" s="65">
        <v>10.324885184555196</v>
      </c>
    </row>
    <row r="59" spans="1:12" ht="15.75">
      <c r="A59" s="54" t="s">
        <v>61</v>
      </c>
      <c r="B59" s="55">
        <v>7136</v>
      </c>
      <c r="C59" s="57">
        <v>101.78291256596776</v>
      </c>
      <c r="D59" s="55">
        <v>19822</v>
      </c>
      <c r="E59" s="57">
        <v>114.2</v>
      </c>
      <c r="F59" s="58">
        <f t="shared" si="16"/>
        <v>97.74643720104542</v>
      </c>
      <c r="G59" s="61">
        <v>14</v>
      </c>
      <c r="H59" s="62">
        <f t="shared" si="17"/>
        <v>38.34123700938351</v>
      </c>
      <c r="I59" s="47">
        <f t="shared" si="18"/>
        <v>40.86368681263243</v>
      </c>
      <c r="J59" s="63">
        <f t="shared" si="15"/>
        <v>2.522449803248918</v>
      </c>
      <c r="K59" s="64">
        <v>1737</v>
      </c>
      <c r="L59" s="65">
        <v>10.24406332453826</v>
      </c>
    </row>
    <row r="60" spans="1:12" ht="15.75">
      <c r="A60" s="54" t="s">
        <v>62</v>
      </c>
      <c r="B60" s="55">
        <v>18093</v>
      </c>
      <c r="C60" s="57">
        <v>101.78330333033303</v>
      </c>
      <c r="D60" s="55">
        <v>17040</v>
      </c>
      <c r="E60" s="57">
        <v>109.1</v>
      </c>
      <c r="F60" s="58">
        <f t="shared" si="16"/>
        <v>84.02781202228907</v>
      </c>
      <c r="G60" s="61">
        <v>38</v>
      </c>
      <c r="H60" s="62">
        <f t="shared" si="17"/>
        <v>44.60093896713615</v>
      </c>
      <c r="I60" s="47">
        <f t="shared" si="18"/>
        <v>47.53521126760563</v>
      </c>
      <c r="J60" s="63">
        <f t="shared" si="15"/>
        <v>2.9342723004694804</v>
      </c>
      <c r="K60" s="64">
        <v>3619</v>
      </c>
      <c r="L60" s="65">
        <v>8.240874519532209</v>
      </c>
    </row>
    <row r="61" spans="1:12" ht="15.75">
      <c r="A61" s="54" t="s">
        <v>63</v>
      </c>
      <c r="B61" s="55">
        <v>25526</v>
      </c>
      <c r="C61" s="57">
        <v>111.91687127323746</v>
      </c>
      <c r="D61" s="55">
        <v>19131</v>
      </c>
      <c r="E61" s="57">
        <v>109.7</v>
      </c>
      <c r="F61" s="58">
        <f t="shared" si="16"/>
        <v>94.33897134967208</v>
      </c>
      <c r="G61" s="61">
        <v>17</v>
      </c>
      <c r="H61" s="62">
        <f t="shared" si="17"/>
        <v>39.726099001620405</v>
      </c>
      <c r="I61" s="47">
        <f t="shared" si="18"/>
        <v>42.339658146463854</v>
      </c>
      <c r="J61" s="63">
        <f t="shared" si="15"/>
        <v>2.6135591448434496</v>
      </c>
      <c r="K61" s="64">
        <v>4061</v>
      </c>
      <c r="L61" s="65">
        <v>7.719567909141369</v>
      </c>
    </row>
    <row r="62" spans="1:12" ht="15.75">
      <c r="A62" s="54" t="s">
        <v>64</v>
      </c>
      <c r="B62" s="55">
        <v>7953</v>
      </c>
      <c r="C62" s="57">
        <v>89.94571363944809</v>
      </c>
      <c r="D62" s="55">
        <v>15159</v>
      </c>
      <c r="E62" s="57">
        <v>113</v>
      </c>
      <c r="F62" s="58">
        <f t="shared" si="16"/>
        <v>74.75220671630751</v>
      </c>
      <c r="G62" s="61">
        <v>63</v>
      </c>
      <c r="H62" s="62">
        <f t="shared" si="17"/>
        <v>50.13523319480176</v>
      </c>
      <c r="I62" s="47">
        <f t="shared" si="18"/>
        <v>53.43360379972294</v>
      </c>
      <c r="J62" s="63">
        <f t="shared" si="15"/>
        <v>3.2983706049211747</v>
      </c>
      <c r="K62" s="64">
        <v>2017</v>
      </c>
      <c r="L62" s="65">
        <v>8.431274674411217</v>
      </c>
    </row>
    <row r="63" spans="1:12" ht="15.75">
      <c r="A63" s="54" t="s">
        <v>65</v>
      </c>
      <c r="B63" s="55">
        <v>12452</v>
      </c>
      <c r="C63" s="57">
        <v>100.74433656957929</v>
      </c>
      <c r="D63" s="55">
        <v>18908</v>
      </c>
      <c r="E63" s="57">
        <v>109.5</v>
      </c>
      <c r="F63" s="58">
        <f t="shared" si="16"/>
        <v>93.23931160313626</v>
      </c>
      <c r="G63" s="61">
        <v>20</v>
      </c>
      <c r="H63" s="62">
        <f t="shared" si="17"/>
        <v>40.19462661307383</v>
      </c>
      <c r="I63" s="47">
        <f t="shared" si="18"/>
        <v>42.83900994288132</v>
      </c>
      <c r="J63" s="63">
        <f t="shared" si="15"/>
        <v>2.6443833298074892</v>
      </c>
      <c r="K63" s="64">
        <v>3270</v>
      </c>
      <c r="L63" s="65">
        <v>10.284399985396663</v>
      </c>
    </row>
    <row r="64" spans="1:12" ht="15.75">
      <c r="A64" s="54" t="s">
        <v>66</v>
      </c>
      <c r="B64" s="55">
        <v>2598</v>
      </c>
      <c r="C64" s="57">
        <v>101.32605304212167</v>
      </c>
      <c r="D64" s="55">
        <v>14357</v>
      </c>
      <c r="E64" s="57">
        <v>108.4</v>
      </c>
      <c r="F64" s="58">
        <f t="shared" si="16"/>
        <v>70.79737659647911</v>
      </c>
      <c r="G64" s="61">
        <v>71</v>
      </c>
      <c r="H64" s="62">
        <f t="shared" si="17"/>
        <v>52.93585010796127</v>
      </c>
      <c r="I64" s="47">
        <f t="shared" si="18"/>
        <v>56.4184718255903</v>
      </c>
      <c r="J64" s="63">
        <f t="shared" si="15"/>
        <v>3.48262171762903</v>
      </c>
      <c r="K64" s="64">
        <v>993</v>
      </c>
      <c r="L64" s="65">
        <v>10.959930096117839</v>
      </c>
    </row>
    <row r="65" spans="1:12" ht="15.75">
      <c r="A65" s="54" t="s">
        <v>67</v>
      </c>
      <c r="B65" s="55">
        <v>6834</v>
      </c>
      <c r="C65" s="57">
        <v>99.28810111869825</v>
      </c>
      <c r="D65" s="55">
        <v>15460</v>
      </c>
      <c r="E65" s="57">
        <v>104.9</v>
      </c>
      <c r="F65" s="58">
        <f t="shared" si="16"/>
        <v>76.23650081364958</v>
      </c>
      <c r="G65" s="61">
        <v>58</v>
      </c>
      <c r="H65" s="62">
        <f t="shared" si="17"/>
        <v>49.159120310478656</v>
      </c>
      <c r="I65" s="47">
        <f t="shared" si="18"/>
        <v>52.39327296248383</v>
      </c>
      <c r="J65" s="63">
        <f t="shared" si="15"/>
        <v>3.2341526520051715</v>
      </c>
      <c r="K65" s="64">
        <v>1435</v>
      </c>
      <c r="L65" s="65">
        <v>8.78400741378169</v>
      </c>
    </row>
    <row r="66" spans="1:12" ht="15.75">
      <c r="A66" s="54" t="s">
        <v>68</v>
      </c>
      <c r="B66" s="55">
        <v>44268</v>
      </c>
      <c r="C66" s="57">
        <v>105.28468819863959</v>
      </c>
      <c r="D66" s="55">
        <v>19989</v>
      </c>
      <c r="E66" s="57">
        <v>108.9</v>
      </c>
      <c r="F66" s="58">
        <f t="shared" si="16"/>
        <v>98.56994920854085</v>
      </c>
      <c r="G66" s="61">
        <v>13</v>
      </c>
      <c r="H66" s="62">
        <f t="shared" si="17"/>
        <v>38.02091150132573</v>
      </c>
      <c r="I66" s="47">
        <f t="shared" si="18"/>
        <v>40.5222872579919</v>
      </c>
      <c r="J66" s="63">
        <f t="shared" si="15"/>
        <v>2.501375756666171</v>
      </c>
      <c r="K66" s="64">
        <v>4382</v>
      </c>
      <c r="L66" s="65">
        <v>5.439057267130807</v>
      </c>
    </row>
    <row r="67" spans="1:12" ht="15.75">
      <c r="A67" s="54" t="s">
        <v>20</v>
      </c>
      <c r="B67" s="55"/>
      <c r="C67" s="56"/>
      <c r="D67" s="55"/>
      <c r="E67" s="57"/>
      <c r="F67" s="44"/>
      <c r="G67" s="59"/>
      <c r="H67" s="60"/>
      <c r="I67" s="47"/>
      <c r="J67" s="48"/>
      <c r="K67" s="49"/>
      <c r="L67" s="50"/>
    </row>
    <row r="68" spans="1:14" s="53" customFormat="1" ht="15.75">
      <c r="A68" s="41" t="s">
        <v>69</v>
      </c>
      <c r="B68" s="42">
        <v>135760</v>
      </c>
      <c r="C68" s="43">
        <v>100.2</v>
      </c>
      <c r="D68" s="42">
        <v>17523</v>
      </c>
      <c r="E68" s="43">
        <v>109.9</v>
      </c>
      <c r="F68" s="44">
        <f aca="true" t="shared" si="19" ref="F68:F81">D68/$D$13*100</f>
        <v>86.40958627151241</v>
      </c>
      <c r="G68" s="45" t="s">
        <v>19</v>
      </c>
      <c r="H68" s="46">
        <f aca="true" t="shared" si="20" ref="H68:H81">$H$9/D68*100</f>
        <v>43.37156879529761</v>
      </c>
      <c r="I68" s="47">
        <f aca="true" t="shared" si="21" ref="I68:I81">$I$9/D68*100</f>
        <v>46.22496147919877</v>
      </c>
      <c r="J68" s="48">
        <f t="shared" si="15"/>
        <v>2.8533926839011556</v>
      </c>
      <c r="K68" s="49">
        <v>58374</v>
      </c>
      <c r="L68" s="50">
        <v>16.988502358490564</v>
      </c>
      <c r="M68" s="51"/>
      <c r="N68" s="52"/>
    </row>
    <row r="69" spans="1:12" ht="15.75">
      <c r="A69" s="54" t="s">
        <v>70</v>
      </c>
      <c r="B69" s="55">
        <v>32470</v>
      </c>
      <c r="C69" s="57">
        <v>98.68101142718211</v>
      </c>
      <c r="D69" s="55">
        <v>20340</v>
      </c>
      <c r="E69" s="57">
        <v>112</v>
      </c>
      <c r="F69" s="58">
        <f t="shared" si="19"/>
        <v>100.30080378716899</v>
      </c>
      <c r="G69" s="61">
        <v>10</v>
      </c>
      <c r="H69" s="62">
        <f t="shared" si="20"/>
        <v>37.364798426745324</v>
      </c>
      <c r="I69" s="47">
        <f t="shared" si="21"/>
        <v>39.823008849557525</v>
      </c>
      <c r="J69" s="63">
        <f t="shared" si="15"/>
        <v>2.4582104228122006</v>
      </c>
      <c r="K69" s="64">
        <v>3981</v>
      </c>
      <c r="L69" s="65">
        <v>6.456021428961899</v>
      </c>
    </row>
    <row r="70" spans="1:12" ht="15.75">
      <c r="A70" s="54" t="s">
        <v>71</v>
      </c>
      <c r="B70" s="55">
        <v>3108</v>
      </c>
      <c r="C70" s="57">
        <v>93.52994282275053</v>
      </c>
      <c r="D70" s="55">
        <v>14978</v>
      </c>
      <c r="E70" s="57">
        <v>112.6</v>
      </c>
      <c r="F70" s="58">
        <f t="shared" si="19"/>
        <v>73.85965777405198</v>
      </c>
      <c r="G70" s="61">
        <v>64</v>
      </c>
      <c r="H70" s="62">
        <f t="shared" si="20"/>
        <v>50.74108692749366</v>
      </c>
      <c r="I70" s="47">
        <f t="shared" si="21"/>
        <v>54.07931633061824</v>
      </c>
      <c r="J70" s="63">
        <f t="shared" si="15"/>
        <v>3.338229403124579</v>
      </c>
      <c r="K70" s="64">
        <v>1311</v>
      </c>
      <c r="L70" s="65">
        <v>15.66360052562418</v>
      </c>
    </row>
    <row r="71" spans="1:12" ht="15.75">
      <c r="A71" s="54" t="s">
        <v>72</v>
      </c>
      <c r="B71" s="55">
        <v>12851</v>
      </c>
      <c r="C71" s="57">
        <v>101.71758746240305</v>
      </c>
      <c r="D71" s="55">
        <v>17814</v>
      </c>
      <c r="E71" s="57">
        <v>108.1</v>
      </c>
      <c r="F71" s="58">
        <f t="shared" si="19"/>
        <v>87.84456827259727</v>
      </c>
      <c r="G71" s="61">
        <v>31</v>
      </c>
      <c r="H71" s="62">
        <f t="shared" si="20"/>
        <v>42.66307398675199</v>
      </c>
      <c r="I71" s="47">
        <f t="shared" si="21"/>
        <v>45.46985517009094</v>
      </c>
      <c r="J71" s="63">
        <f t="shared" si="15"/>
        <v>2.8067811833389484</v>
      </c>
      <c r="K71" s="64">
        <v>4765</v>
      </c>
      <c r="L71" s="65">
        <v>13.920047931298472</v>
      </c>
    </row>
    <row r="72" spans="1:12" ht="15.75">
      <c r="A72" s="54" t="s">
        <v>73</v>
      </c>
      <c r="B72" s="55">
        <v>5020</v>
      </c>
      <c r="C72" s="57">
        <v>100.09970089730808</v>
      </c>
      <c r="D72" s="55">
        <v>15660</v>
      </c>
      <c r="E72" s="57">
        <v>109.6</v>
      </c>
      <c r="F72" s="58">
        <f t="shared" si="19"/>
        <v>77.22274273879383</v>
      </c>
      <c r="G72" s="61">
        <v>53</v>
      </c>
      <c r="H72" s="62">
        <f t="shared" si="20"/>
        <v>48.53128991060026</v>
      </c>
      <c r="I72" s="47">
        <f t="shared" si="21"/>
        <v>51.724137931034484</v>
      </c>
      <c r="J72" s="63">
        <f t="shared" si="15"/>
        <v>3.1928480204342264</v>
      </c>
      <c r="K72" s="64">
        <v>2687</v>
      </c>
      <c r="L72" s="65">
        <v>15.330368487928844</v>
      </c>
    </row>
    <row r="73" spans="1:12" ht="15.75">
      <c r="A73" s="54" t="s">
        <v>74</v>
      </c>
      <c r="B73" s="55">
        <v>4355</v>
      </c>
      <c r="C73" s="57">
        <v>98.82005899705014</v>
      </c>
      <c r="D73" s="55">
        <v>15303</v>
      </c>
      <c r="E73" s="57">
        <v>108.4</v>
      </c>
      <c r="F73" s="58">
        <f t="shared" si="19"/>
        <v>75.46230090241136</v>
      </c>
      <c r="G73" s="61">
        <v>60</v>
      </c>
      <c r="H73" s="62">
        <f t="shared" si="20"/>
        <v>49.66346468012808</v>
      </c>
      <c r="I73" s="47">
        <f t="shared" si="21"/>
        <v>52.93079788276809</v>
      </c>
      <c r="J73" s="63">
        <f t="shared" si="15"/>
        <v>3.2673332026400104</v>
      </c>
      <c r="K73" s="64">
        <v>1952</v>
      </c>
      <c r="L73" s="65">
        <v>17.19633456814194</v>
      </c>
    </row>
    <row r="74" spans="1:12" ht="15.75">
      <c r="A74" s="54" t="s">
        <v>75</v>
      </c>
      <c r="B74" s="55">
        <v>14918</v>
      </c>
      <c r="C74" s="57">
        <v>98.18995590074377</v>
      </c>
      <c r="D74" s="55">
        <v>15591</v>
      </c>
      <c r="E74" s="57">
        <v>108.5</v>
      </c>
      <c r="F74" s="58">
        <f t="shared" si="19"/>
        <v>76.88248927461906</v>
      </c>
      <c r="G74" s="61">
        <v>56</v>
      </c>
      <c r="H74" s="62">
        <f t="shared" si="20"/>
        <v>48.746071451478414</v>
      </c>
      <c r="I74" s="47">
        <f t="shared" si="21"/>
        <v>51.9530498364441</v>
      </c>
      <c r="J74" s="63">
        <f t="shared" si="15"/>
        <v>3.206978384965687</v>
      </c>
      <c r="K74" s="64">
        <v>7712</v>
      </c>
      <c r="L74" s="65">
        <v>20.45387735904521</v>
      </c>
    </row>
    <row r="75" spans="1:12" ht="15.75">
      <c r="A75" s="54" t="s">
        <v>76</v>
      </c>
      <c r="B75" s="55">
        <v>3158</v>
      </c>
      <c r="C75" s="57">
        <v>98.56429463171035</v>
      </c>
      <c r="D75" s="55">
        <v>13901</v>
      </c>
      <c r="E75" s="57">
        <v>104.3</v>
      </c>
      <c r="F75" s="58">
        <f t="shared" si="19"/>
        <v>68.54874500715026</v>
      </c>
      <c r="G75" s="61">
        <v>75</v>
      </c>
      <c r="H75" s="62">
        <f t="shared" si="20"/>
        <v>54.67232573196172</v>
      </c>
      <c r="I75" s="47">
        <f t="shared" si="21"/>
        <v>58.26918926695921</v>
      </c>
      <c r="J75" s="63">
        <f t="shared" si="15"/>
        <v>3.596863534997489</v>
      </c>
      <c r="K75" s="64">
        <v>2515</v>
      </c>
      <c r="L75" s="65">
        <v>19.900718021452</v>
      </c>
    </row>
    <row r="76" spans="1:12" ht="15.75">
      <c r="A76" s="54" t="s">
        <v>77</v>
      </c>
      <c r="B76" s="55">
        <v>7225</v>
      </c>
      <c r="C76" s="57">
        <v>121.4489830223567</v>
      </c>
      <c r="D76" s="55">
        <v>15183</v>
      </c>
      <c r="E76" s="57">
        <v>111.1</v>
      </c>
      <c r="F76" s="58">
        <f t="shared" si="19"/>
        <v>74.87055574732481</v>
      </c>
      <c r="G76" s="61">
        <v>62</v>
      </c>
      <c r="H76" s="62">
        <f t="shared" si="20"/>
        <v>50.05598366594217</v>
      </c>
      <c r="I76" s="47">
        <f t="shared" si="21"/>
        <v>53.34914048606995</v>
      </c>
      <c r="J76" s="63">
        <f t="shared" si="15"/>
        <v>3.293156820127777</v>
      </c>
      <c r="K76" s="64">
        <v>6303</v>
      </c>
      <c r="L76" s="65">
        <v>27.39452401831823</v>
      </c>
    </row>
    <row r="77" spans="1:12" ht="15.75">
      <c r="A77" s="54" t="s">
        <v>78</v>
      </c>
      <c r="B77" s="55">
        <v>11641</v>
      </c>
      <c r="C77" s="57">
        <v>86.1084399733708</v>
      </c>
      <c r="D77" s="55">
        <v>15222</v>
      </c>
      <c r="E77" s="57">
        <v>104.5</v>
      </c>
      <c r="F77" s="58">
        <f t="shared" si="19"/>
        <v>75.06287292272795</v>
      </c>
      <c r="G77" s="61">
        <v>61</v>
      </c>
      <c r="H77" s="62">
        <f t="shared" si="20"/>
        <v>49.92773617133096</v>
      </c>
      <c r="I77" s="47">
        <f t="shared" si="21"/>
        <v>53.21245565628695</v>
      </c>
      <c r="J77" s="63">
        <f t="shared" si="15"/>
        <v>3.2847194849559855</v>
      </c>
      <c r="K77" s="64">
        <v>12545</v>
      </c>
      <c r="L77" s="65">
        <v>29.068119077818398</v>
      </c>
    </row>
    <row r="78" spans="1:12" ht="15.75">
      <c r="A78" s="54" t="s">
        <v>79</v>
      </c>
      <c r="B78" s="55">
        <v>5855</v>
      </c>
      <c r="C78" s="57">
        <v>100.11969904240765</v>
      </c>
      <c r="D78" s="55">
        <v>14142</v>
      </c>
      <c r="E78" s="57">
        <v>104</v>
      </c>
      <c r="F78" s="58">
        <f t="shared" si="19"/>
        <v>69.73716652694905</v>
      </c>
      <c r="G78" s="61">
        <v>74</v>
      </c>
      <c r="H78" s="62">
        <f t="shared" si="20"/>
        <v>53.74063074529769</v>
      </c>
      <c r="I78" s="47">
        <f t="shared" si="21"/>
        <v>57.276198557488335</v>
      </c>
      <c r="J78" s="63">
        <f aca="true" t="shared" si="22" ref="J78:J96">I78-H78</f>
        <v>3.535567812190642</v>
      </c>
      <c r="K78" s="64">
        <v>5510</v>
      </c>
      <c r="L78" s="65">
        <v>23.110290724503923</v>
      </c>
    </row>
    <row r="79" spans="1:12" ht="15.75">
      <c r="A79" s="54" t="s">
        <v>80</v>
      </c>
      <c r="B79" s="55">
        <v>20762</v>
      </c>
      <c r="C79" s="57">
        <v>112.31809575331351</v>
      </c>
      <c r="D79" s="55">
        <v>18674</v>
      </c>
      <c r="E79" s="57">
        <v>113.6</v>
      </c>
      <c r="F79" s="58">
        <f t="shared" si="19"/>
        <v>92.08540855071749</v>
      </c>
      <c r="G79" s="61">
        <v>23</v>
      </c>
      <c r="H79" s="62">
        <f t="shared" si="20"/>
        <v>40.69829709756881</v>
      </c>
      <c r="I79" s="47">
        <f t="shared" si="21"/>
        <v>43.3758166434615</v>
      </c>
      <c r="J79" s="63">
        <f t="shared" si="22"/>
        <v>2.677519545892686</v>
      </c>
      <c r="K79" s="64">
        <v>3427</v>
      </c>
      <c r="L79" s="65">
        <v>9.924152718660991</v>
      </c>
    </row>
    <row r="80" spans="1:12" ht="15.75">
      <c r="A80" s="54" t="s">
        <v>81</v>
      </c>
      <c r="B80" s="55">
        <v>4051</v>
      </c>
      <c r="C80" s="57">
        <v>99.07067742724382</v>
      </c>
      <c r="D80" s="55">
        <v>16706</v>
      </c>
      <c r="E80" s="57">
        <v>107.7</v>
      </c>
      <c r="F80" s="58">
        <f t="shared" si="19"/>
        <v>82.3807880072982</v>
      </c>
      <c r="G80" s="61">
        <v>41</v>
      </c>
      <c r="H80" s="62">
        <f t="shared" si="20"/>
        <v>45.49263737579313</v>
      </c>
      <c r="I80" s="47">
        <f t="shared" si="21"/>
        <v>48.4855740452532</v>
      </c>
      <c r="J80" s="63">
        <f t="shared" si="22"/>
        <v>2.9929366694600716</v>
      </c>
      <c r="K80" s="64">
        <v>2332</v>
      </c>
      <c r="L80" s="65">
        <v>17.22911562475302</v>
      </c>
    </row>
    <row r="81" spans="1:12" ht="15.75">
      <c r="A81" s="54" t="s">
        <v>82</v>
      </c>
      <c r="B81" s="55">
        <v>10346</v>
      </c>
      <c r="C81" s="57">
        <v>94.6395901939261</v>
      </c>
      <c r="D81" s="55">
        <v>18965</v>
      </c>
      <c r="E81" s="57">
        <v>109.3</v>
      </c>
      <c r="F81" s="58">
        <f t="shared" si="19"/>
        <v>93.52039055180235</v>
      </c>
      <c r="G81" s="61">
        <v>19</v>
      </c>
      <c r="H81" s="62">
        <f t="shared" si="20"/>
        <v>40.07382019509623</v>
      </c>
      <c r="I81" s="47">
        <f t="shared" si="21"/>
        <v>42.7102557342473</v>
      </c>
      <c r="J81" s="63">
        <f t="shared" si="22"/>
        <v>2.6364355391510657</v>
      </c>
      <c r="K81" s="64">
        <v>3334</v>
      </c>
      <c r="L81" s="65">
        <v>14.217966256269952</v>
      </c>
    </row>
    <row r="82" spans="1:12" ht="15.75">
      <c r="A82" s="54" t="s">
        <v>20</v>
      </c>
      <c r="B82" s="55"/>
      <c r="C82" s="56"/>
      <c r="D82" s="55"/>
      <c r="E82" s="57"/>
      <c r="F82" s="44"/>
      <c r="G82" s="59"/>
      <c r="H82" s="60"/>
      <c r="I82" s="47"/>
      <c r="J82" s="48"/>
      <c r="K82" s="49"/>
      <c r="L82" s="50"/>
    </row>
    <row r="83" spans="1:14" s="53" customFormat="1" ht="15.75">
      <c r="A83" s="41" t="s">
        <v>83</v>
      </c>
      <c r="B83" s="42">
        <v>138610</v>
      </c>
      <c r="C83" s="43">
        <v>102</v>
      </c>
      <c r="D83" s="42">
        <v>15970</v>
      </c>
      <c r="E83" s="43">
        <v>108.2</v>
      </c>
      <c r="F83" s="44">
        <f aca="true" t="shared" si="23" ref="F83:F96">D83/$D$13*100</f>
        <v>78.75141772276739</v>
      </c>
      <c r="G83" s="45" t="s">
        <v>19</v>
      </c>
      <c r="H83" s="46">
        <f aca="true" t="shared" si="24" ref="H83:H96">$H$9/D83*100</f>
        <v>47.589229805886035</v>
      </c>
      <c r="I83" s="47">
        <f aca="true" t="shared" si="25" ref="I83:I96">$I$9/D83*100</f>
        <v>50.720100187852225</v>
      </c>
      <c r="J83" s="48">
        <f t="shared" si="22"/>
        <v>3.13087038196619</v>
      </c>
      <c r="K83" s="49">
        <v>59531</v>
      </c>
      <c r="L83" s="50">
        <v>14.653474149835649</v>
      </c>
      <c r="M83" s="51"/>
      <c r="N83" s="52"/>
    </row>
    <row r="84" spans="1:12" ht="15.75">
      <c r="A84" s="54" t="s">
        <v>84</v>
      </c>
      <c r="B84" s="55">
        <v>10539</v>
      </c>
      <c r="C84" s="57">
        <v>92.47981747981748</v>
      </c>
      <c r="D84" s="55">
        <v>13600</v>
      </c>
      <c r="E84" s="57">
        <v>113.4</v>
      </c>
      <c r="F84" s="58">
        <f t="shared" si="23"/>
        <v>67.06445090980817</v>
      </c>
      <c r="G84" s="61">
        <v>77</v>
      </c>
      <c r="H84" s="62">
        <f t="shared" si="24"/>
        <v>55.88235294117647</v>
      </c>
      <c r="I84" s="47">
        <f t="shared" si="25"/>
        <v>59.55882352941176</v>
      </c>
      <c r="J84" s="63">
        <f t="shared" si="22"/>
        <v>3.67647058823529</v>
      </c>
      <c r="K84" s="64">
        <v>5586</v>
      </c>
      <c r="L84" s="65">
        <v>14.954085784028829</v>
      </c>
    </row>
    <row r="85" spans="1:12" ht="15.75">
      <c r="A85" s="54" t="s">
        <v>85</v>
      </c>
      <c r="B85" s="55">
        <v>12385</v>
      </c>
      <c r="C85" s="57">
        <v>101.2011766628534</v>
      </c>
      <c r="D85" s="55">
        <v>15957</v>
      </c>
      <c r="E85" s="57">
        <v>105.5</v>
      </c>
      <c r="F85" s="58">
        <f t="shared" si="23"/>
        <v>78.68731199763303</v>
      </c>
      <c r="G85" s="61">
        <v>51</v>
      </c>
      <c r="H85" s="62">
        <f t="shared" si="24"/>
        <v>47.628000250673686</v>
      </c>
      <c r="I85" s="47">
        <f t="shared" si="25"/>
        <v>50.76142131979695</v>
      </c>
      <c r="J85" s="63">
        <f t="shared" si="22"/>
        <v>3.1334210691232656</v>
      </c>
      <c r="K85" s="64">
        <v>3929</v>
      </c>
      <c r="L85" s="65">
        <v>11.35724802569937</v>
      </c>
    </row>
    <row r="86" spans="1:12" ht="15.75">
      <c r="A86" s="54" t="s">
        <v>86</v>
      </c>
      <c r="B86" s="55">
        <v>7977</v>
      </c>
      <c r="C86" s="57">
        <v>105.95032540842078</v>
      </c>
      <c r="D86" s="55">
        <v>15415</v>
      </c>
      <c r="E86" s="57">
        <v>109.1</v>
      </c>
      <c r="F86" s="58">
        <f t="shared" si="23"/>
        <v>76.01459638049214</v>
      </c>
      <c r="G86" s="61">
        <v>59</v>
      </c>
      <c r="H86" s="62">
        <f t="shared" si="24"/>
        <v>49.302627311060654</v>
      </c>
      <c r="I86" s="47">
        <f t="shared" si="25"/>
        <v>52.54622121310412</v>
      </c>
      <c r="J86" s="63">
        <f t="shared" si="22"/>
        <v>3.2435939020434645</v>
      </c>
      <c r="K86" s="64">
        <v>7333</v>
      </c>
      <c r="L86" s="65">
        <v>23.081651470136254</v>
      </c>
    </row>
    <row r="87" spans="1:12" ht="15.75">
      <c r="A87" s="54" t="s">
        <v>87</v>
      </c>
      <c r="B87" s="55">
        <v>4420</v>
      </c>
      <c r="C87" s="57">
        <v>97.39973556632879</v>
      </c>
      <c r="D87" s="55">
        <v>14462</v>
      </c>
      <c r="E87" s="57">
        <v>108.2</v>
      </c>
      <c r="F87" s="58">
        <f t="shared" si="23"/>
        <v>71.31515360717984</v>
      </c>
      <c r="G87" s="61">
        <v>70</v>
      </c>
      <c r="H87" s="62">
        <f t="shared" si="24"/>
        <v>52.551514313372984</v>
      </c>
      <c r="I87" s="47">
        <f t="shared" si="25"/>
        <v>56.00885078135804</v>
      </c>
      <c r="J87" s="63">
        <f t="shared" si="22"/>
        <v>3.4573364679850584</v>
      </c>
      <c r="K87" s="64">
        <v>2456</v>
      </c>
      <c r="L87" s="65">
        <v>15.770918771134616</v>
      </c>
    </row>
    <row r="88" spans="1:12" ht="15.75">
      <c r="A88" s="54" t="s">
        <v>88</v>
      </c>
      <c r="B88" s="55">
        <v>1782</v>
      </c>
      <c r="C88" s="57">
        <v>101.30756111426946</v>
      </c>
      <c r="D88" s="55">
        <v>13422</v>
      </c>
      <c r="E88" s="57">
        <v>105.5</v>
      </c>
      <c r="F88" s="58">
        <f t="shared" si="23"/>
        <v>66.1866955964298</v>
      </c>
      <c r="G88" s="61">
        <v>78</v>
      </c>
      <c r="H88" s="62">
        <f t="shared" si="24"/>
        <v>56.623454030695875</v>
      </c>
      <c r="I88" s="47">
        <f t="shared" si="25"/>
        <v>60.348681269557446</v>
      </c>
      <c r="J88" s="63">
        <f t="shared" si="22"/>
        <v>3.725227238861571</v>
      </c>
      <c r="K88" s="64">
        <v>959</v>
      </c>
      <c r="L88" s="65">
        <v>15.369261477045908</v>
      </c>
    </row>
    <row r="89" spans="1:12" ht="15.75">
      <c r="A89" s="54" t="s">
        <v>89</v>
      </c>
      <c r="B89" s="55">
        <v>27681</v>
      </c>
      <c r="C89" s="57">
        <v>101.47738103966566</v>
      </c>
      <c r="D89" s="55">
        <v>17849</v>
      </c>
      <c r="E89" s="57">
        <v>106</v>
      </c>
      <c r="F89" s="58">
        <f t="shared" si="23"/>
        <v>88.01716060949751</v>
      </c>
      <c r="G89" s="61">
        <v>30</v>
      </c>
      <c r="H89" s="62">
        <f t="shared" si="24"/>
        <v>42.57941621379349</v>
      </c>
      <c r="I89" s="47">
        <f t="shared" si="25"/>
        <v>45.380693596279905</v>
      </c>
      <c r="J89" s="63">
        <f t="shared" si="22"/>
        <v>2.8012773824864112</v>
      </c>
      <c r="K89" s="64">
        <v>6354</v>
      </c>
      <c r="L89" s="65">
        <v>9.969328112039198</v>
      </c>
    </row>
    <row r="90" spans="1:12" ht="15.75">
      <c r="A90" s="54" t="s">
        <v>90</v>
      </c>
      <c r="B90" s="55">
        <v>36747</v>
      </c>
      <c r="C90" s="57">
        <v>109.61073825503355</v>
      </c>
      <c r="D90" s="55">
        <v>17367</v>
      </c>
      <c r="E90" s="57">
        <v>108.5</v>
      </c>
      <c r="F90" s="58">
        <f t="shared" si="23"/>
        <v>85.64031756989989</v>
      </c>
      <c r="G90" s="61">
        <v>35</v>
      </c>
      <c r="H90" s="62">
        <f t="shared" si="24"/>
        <v>43.761156215811596</v>
      </c>
      <c r="I90" s="47">
        <f t="shared" si="25"/>
        <v>46.64017965106236</v>
      </c>
      <c r="J90" s="63">
        <f t="shared" si="22"/>
        <v>2.8790234352507653</v>
      </c>
      <c r="K90" s="64">
        <v>11690</v>
      </c>
      <c r="L90" s="65">
        <v>14.012815218404892</v>
      </c>
    </row>
    <row r="91" spans="1:12" ht="15.75">
      <c r="A91" s="54" t="s">
        <v>91</v>
      </c>
      <c r="B91" s="55">
        <v>5466</v>
      </c>
      <c r="C91" s="57">
        <v>98.73554913294798</v>
      </c>
      <c r="D91" s="55">
        <v>14777</v>
      </c>
      <c r="E91" s="57">
        <v>104.7</v>
      </c>
      <c r="F91" s="58">
        <f t="shared" si="23"/>
        <v>72.86848463928202</v>
      </c>
      <c r="G91" s="61">
        <v>67</v>
      </c>
      <c r="H91" s="62">
        <f t="shared" si="24"/>
        <v>51.43127833795764</v>
      </c>
      <c r="I91" s="47">
        <f t="shared" si="25"/>
        <v>54.81491507071801</v>
      </c>
      <c r="J91" s="63">
        <f t="shared" si="22"/>
        <v>3.3836367327603654</v>
      </c>
      <c r="K91" s="64">
        <v>4933</v>
      </c>
      <c r="L91" s="65">
        <v>20.354685018528322</v>
      </c>
    </row>
    <row r="92" spans="1:12" ht="15.75">
      <c r="A92" s="54" t="s">
        <v>92</v>
      </c>
      <c r="B92" s="55">
        <v>6007</v>
      </c>
      <c r="C92" s="57">
        <v>95.48561436973453</v>
      </c>
      <c r="D92" s="55">
        <v>13121</v>
      </c>
      <c r="E92" s="57">
        <v>107.1</v>
      </c>
      <c r="F92" s="58">
        <f t="shared" si="23"/>
        <v>64.70240149908773</v>
      </c>
      <c r="G92" s="61">
        <v>79</v>
      </c>
      <c r="H92" s="62">
        <f t="shared" si="24"/>
        <v>57.92241445011813</v>
      </c>
      <c r="I92" s="47">
        <f t="shared" si="25"/>
        <v>61.73309961131012</v>
      </c>
      <c r="J92" s="63">
        <f t="shared" si="22"/>
        <v>3.8106851611919836</v>
      </c>
      <c r="K92" s="64">
        <v>2837</v>
      </c>
      <c r="L92" s="65">
        <v>14.29296919083625</v>
      </c>
    </row>
    <row r="93" spans="1:12" ht="15.75">
      <c r="A93" s="54" t="s">
        <v>93</v>
      </c>
      <c r="B93" s="55">
        <v>6946</v>
      </c>
      <c r="C93" s="57">
        <v>99.64137139578253</v>
      </c>
      <c r="D93" s="55">
        <v>14783</v>
      </c>
      <c r="E93" s="57">
        <v>108.2</v>
      </c>
      <c r="F93" s="58">
        <f t="shared" si="23"/>
        <v>72.89807189703635</v>
      </c>
      <c r="G93" s="61">
        <v>66</v>
      </c>
      <c r="H93" s="62">
        <f t="shared" si="24"/>
        <v>51.41040384225124</v>
      </c>
      <c r="I93" s="47">
        <f t="shared" si="25"/>
        <v>54.79266725292565</v>
      </c>
      <c r="J93" s="63">
        <f t="shared" si="22"/>
        <v>3.382263410674412</v>
      </c>
      <c r="K93" s="64">
        <v>2559</v>
      </c>
      <c r="L93" s="65">
        <v>9.450252006720179</v>
      </c>
    </row>
    <row r="94" spans="1:12" ht="15.75">
      <c r="A94" s="54" t="s">
        <v>94</v>
      </c>
      <c r="B94" s="55">
        <v>2945</v>
      </c>
      <c r="C94" s="57">
        <v>94.7859671709044</v>
      </c>
      <c r="D94" s="55">
        <v>13725</v>
      </c>
      <c r="E94" s="57">
        <v>108.8</v>
      </c>
      <c r="F94" s="58">
        <f t="shared" si="23"/>
        <v>67.68085211302332</v>
      </c>
      <c r="G94" s="61">
        <v>76</v>
      </c>
      <c r="H94" s="62">
        <f t="shared" si="24"/>
        <v>55.373406193078324</v>
      </c>
      <c r="I94" s="47">
        <f t="shared" si="25"/>
        <v>59.01639344262295</v>
      </c>
      <c r="J94" s="63">
        <f t="shared" si="22"/>
        <v>3.6429872495446247</v>
      </c>
      <c r="K94" s="64">
        <v>1489</v>
      </c>
      <c r="L94" s="65">
        <v>13.701949553915629</v>
      </c>
    </row>
    <row r="95" spans="1:12" ht="15.75">
      <c r="A95" s="54" t="s">
        <v>95</v>
      </c>
      <c r="B95" s="55">
        <v>4725</v>
      </c>
      <c r="C95" s="57">
        <v>94.7653429602888</v>
      </c>
      <c r="D95" s="55">
        <v>14245</v>
      </c>
      <c r="E95" s="57">
        <v>110.3</v>
      </c>
      <c r="F95" s="58">
        <f t="shared" si="23"/>
        <v>70.24508111839835</v>
      </c>
      <c r="G95" s="61">
        <v>73</v>
      </c>
      <c r="H95" s="62">
        <f t="shared" si="24"/>
        <v>53.35205335205335</v>
      </c>
      <c r="I95" s="47">
        <f t="shared" si="25"/>
        <v>56.86205686205687</v>
      </c>
      <c r="J95" s="63">
        <f t="shared" si="22"/>
        <v>3.5100035100035143</v>
      </c>
      <c r="K95" s="64">
        <v>2557</v>
      </c>
      <c r="L95" s="65">
        <v>15.43702550126533</v>
      </c>
    </row>
    <row r="96" spans="1:12" ht="15.75">
      <c r="A96" s="54" t="s">
        <v>96</v>
      </c>
      <c r="B96" s="55">
        <v>10990</v>
      </c>
      <c r="C96" s="57">
        <v>102.91225770203202</v>
      </c>
      <c r="D96" s="55">
        <v>14518</v>
      </c>
      <c r="E96" s="57">
        <v>107.6</v>
      </c>
      <c r="F96" s="58">
        <f t="shared" si="23"/>
        <v>71.59130134622022</v>
      </c>
      <c r="G96" s="61">
        <v>68</v>
      </c>
      <c r="H96" s="62">
        <f t="shared" si="24"/>
        <v>52.34880837580934</v>
      </c>
      <c r="I96" s="47">
        <f t="shared" si="25"/>
        <v>55.792808926849425</v>
      </c>
      <c r="J96" s="63">
        <f t="shared" si="22"/>
        <v>3.4440005510400837</v>
      </c>
      <c r="K96" s="64">
        <v>6849</v>
      </c>
      <c r="L96" s="65">
        <v>17.561873108196334</v>
      </c>
    </row>
    <row r="97" spans="1:12" ht="15.75">
      <c r="A97" s="54" t="s">
        <v>20</v>
      </c>
      <c r="B97" s="55"/>
      <c r="C97" s="56"/>
      <c r="D97" s="55"/>
      <c r="E97" s="57"/>
      <c r="F97" s="44"/>
      <c r="G97" s="59"/>
      <c r="H97" s="60"/>
      <c r="I97" s="47"/>
      <c r="J97" s="48"/>
      <c r="K97" s="49"/>
      <c r="L97" s="50"/>
    </row>
    <row r="98" spans="1:14" s="53" customFormat="1" ht="15.75">
      <c r="A98" s="41" t="s">
        <v>97</v>
      </c>
      <c r="B98" s="42">
        <v>168092</v>
      </c>
      <c r="C98" s="43">
        <v>103.7</v>
      </c>
      <c r="D98" s="42">
        <v>19893</v>
      </c>
      <c r="E98" s="43">
        <v>108.7</v>
      </c>
      <c r="F98" s="44">
        <f aca="true" t="shared" si="26" ref="F98:F109">D98/$D$13*100</f>
        <v>98.09655308447162</v>
      </c>
      <c r="G98" s="45" t="s">
        <v>19</v>
      </c>
      <c r="H98" s="46">
        <f aca="true" t="shared" si="27" ref="H98:H109">$H$9/D98*100</f>
        <v>38.2043935052531</v>
      </c>
      <c r="I98" s="47">
        <f aca="true" t="shared" si="28" ref="I98:I109">$I$9/D98*100</f>
        <v>40.71784044638817</v>
      </c>
      <c r="J98" s="48">
        <f aca="true" t="shared" si="29" ref="J98:J109">I98-H98</f>
        <v>2.513446941135072</v>
      </c>
      <c r="K98" s="49">
        <v>63345</v>
      </c>
      <c r="L98" s="50">
        <v>16.5456251868914</v>
      </c>
      <c r="M98" s="51"/>
      <c r="N98" s="52"/>
    </row>
    <row r="99" spans="1:12" ht="15.75">
      <c r="A99" s="54" t="s">
        <v>98</v>
      </c>
      <c r="B99" s="55">
        <v>3309</v>
      </c>
      <c r="C99" s="57">
        <v>101.40974563285322</v>
      </c>
      <c r="D99" s="55">
        <v>15613</v>
      </c>
      <c r="E99" s="57">
        <v>109</v>
      </c>
      <c r="F99" s="58">
        <f t="shared" si="26"/>
        <v>76.99097588638493</v>
      </c>
      <c r="G99" s="61">
        <v>55</v>
      </c>
      <c r="H99" s="62">
        <f t="shared" si="27"/>
        <v>48.677384231089476</v>
      </c>
      <c r="I99" s="47">
        <f t="shared" si="28"/>
        <v>51.87984371997694</v>
      </c>
      <c r="J99" s="63">
        <f t="shared" si="29"/>
        <v>3.202459488887463</v>
      </c>
      <c r="K99" s="64">
        <v>2874</v>
      </c>
      <c r="L99" s="65">
        <v>19.147163523441645</v>
      </c>
    </row>
    <row r="100" spans="1:12" ht="15.75">
      <c r="A100" s="54" t="s">
        <v>99</v>
      </c>
      <c r="B100" s="55">
        <v>31271</v>
      </c>
      <c r="C100" s="57">
        <v>106.19417937311101</v>
      </c>
      <c r="D100" s="55">
        <v>21606</v>
      </c>
      <c r="E100" s="57">
        <v>111.7</v>
      </c>
      <c r="F100" s="58">
        <f t="shared" si="26"/>
        <v>106.543715173332</v>
      </c>
      <c r="G100" s="61">
        <v>8</v>
      </c>
      <c r="H100" s="62">
        <f t="shared" si="27"/>
        <v>35.17541423678608</v>
      </c>
      <c r="I100" s="47">
        <f t="shared" si="28"/>
        <v>37.489586226048324</v>
      </c>
      <c r="J100" s="63">
        <f t="shared" si="29"/>
        <v>2.314171989262242</v>
      </c>
      <c r="K100" s="64">
        <v>2746</v>
      </c>
      <c r="L100" s="65">
        <v>8.770902704087232</v>
      </c>
    </row>
    <row r="101" spans="1:12" ht="15.75">
      <c r="A101" s="54" t="s">
        <v>100</v>
      </c>
      <c r="B101" s="55">
        <v>29964</v>
      </c>
      <c r="C101" s="57">
        <v>104.18999269793802</v>
      </c>
      <c r="D101" s="55">
        <v>28409</v>
      </c>
      <c r="E101" s="57">
        <v>104.6</v>
      </c>
      <c r="F101" s="58">
        <f t="shared" si="26"/>
        <v>140.09073425711327</v>
      </c>
      <c r="G101" s="61">
        <v>4</v>
      </c>
      <c r="H101" s="62">
        <f t="shared" si="27"/>
        <v>26.75208560667394</v>
      </c>
      <c r="I101" s="47">
        <f t="shared" si="28"/>
        <v>28.512091238691962</v>
      </c>
      <c r="J101" s="63">
        <f t="shared" si="29"/>
        <v>1.7600056320180215</v>
      </c>
      <c r="K101" s="64">
        <v>3801</v>
      </c>
      <c r="L101" s="65">
        <v>10.094386779970007</v>
      </c>
    </row>
    <row r="102" spans="1:12" ht="15.75">
      <c r="A102" s="54" t="s">
        <v>101</v>
      </c>
      <c r="B102" s="55">
        <v>1523</v>
      </c>
      <c r="C102" s="57">
        <v>98.38501291989664</v>
      </c>
      <c r="D102" s="55">
        <v>16580</v>
      </c>
      <c r="E102" s="57">
        <v>107.6</v>
      </c>
      <c r="F102" s="58">
        <f t="shared" si="26"/>
        <v>81.75945559445732</v>
      </c>
      <c r="G102" s="61">
        <v>42</v>
      </c>
      <c r="H102" s="62">
        <f t="shared" si="27"/>
        <v>45.83835946924005</v>
      </c>
      <c r="I102" s="47">
        <f t="shared" si="28"/>
        <v>48.854041013269</v>
      </c>
      <c r="J102" s="63">
        <f t="shared" si="29"/>
        <v>3.0156815440289506</v>
      </c>
      <c r="K102" s="64">
        <v>1696</v>
      </c>
      <c r="L102" s="65">
        <v>9.332840510072076</v>
      </c>
    </row>
    <row r="103" spans="1:12" ht="15.75">
      <c r="A103" s="54" t="s">
        <v>102</v>
      </c>
      <c r="B103" s="55">
        <v>18158</v>
      </c>
      <c r="C103" s="57">
        <v>94.07315304113564</v>
      </c>
      <c r="D103" s="55">
        <v>19083</v>
      </c>
      <c r="E103" s="57">
        <v>108.8</v>
      </c>
      <c r="F103" s="58">
        <f t="shared" si="26"/>
        <v>94.10227328763746</v>
      </c>
      <c r="G103" s="61">
        <v>18</v>
      </c>
      <c r="H103" s="62">
        <f t="shared" si="27"/>
        <v>39.82602316197663</v>
      </c>
      <c r="I103" s="47">
        <f t="shared" si="28"/>
        <v>42.44615626473825</v>
      </c>
      <c r="J103" s="63">
        <f t="shared" si="29"/>
        <v>2.6201331027616206</v>
      </c>
      <c r="K103" s="64">
        <v>2384</v>
      </c>
      <c r="L103" s="65">
        <v>8.23210284231631</v>
      </c>
    </row>
    <row r="104" spans="1:12" ht="15.75">
      <c r="A104" s="54" t="s">
        <v>103</v>
      </c>
      <c r="B104" s="55">
        <v>10613</v>
      </c>
      <c r="C104" s="57">
        <v>100.19826283987916</v>
      </c>
      <c r="D104" s="55">
        <v>16385</v>
      </c>
      <c r="E104" s="57">
        <v>110.9</v>
      </c>
      <c r="F104" s="58">
        <f t="shared" si="26"/>
        <v>80.79786971744169</v>
      </c>
      <c r="G104" s="61">
        <v>44</v>
      </c>
      <c r="H104" s="62">
        <f t="shared" si="27"/>
        <v>46.38388770216662</v>
      </c>
      <c r="I104" s="47">
        <f t="shared" si="28"/>
        <v>49.43545926151968</v>
      </c>
      <c r="J104" s="63">
        <f t="shared" si="29"/>
        <v>3.0515715593530643</v>
      </c>
      <c r="K104" s="64">
        <v>10664</v>
      </c>
      <c r="L104" s="65">
        <v>20.707303771447748</v>
      </c>
    </row>
    <row r="105" spans="1:12" ht="15.75">
      <c r="A105" s="54" t="s">
        <v>104</v>
      </c>
      <c r="B105" s="55">
        <v>23559</v>
      </c>
      <c r="C105" s="57">
        <v>104.2525887246659</v>
      </c>
      <c r="D105" s="55">
        <v>17267</v>
      </c>
      <c r="E105" s="57">
        <v>106.9</v>
      </c>
      <c r="F105" s="58">
        <f t="shared" si="26"/>
        <v>85.14719660732779</v>
      </c>
      <c r="G105" s="61">
        <v>36</v>
      </c>
      <c r="H105" s="62">
        <f t="shared" si="27"/>
        <v>44.0145943128511</v>
      </c>
      <c r="I105" s="47">
        <f t="shared" si="28"/>
        <v>46.910291307117625</v>
      </c>
      <c r="J105" s="63">
        <f t="shared" si="29"/>
        <v>2.8956969942665225</v>
      </c>
      <c r="K105" s="64">
        <v>10204</v>
      </c>
      <c r="L105" s="65">
        <v>17.778148735497872</v>
      </c>
    </row>
    <row r="106" spans="1:12" ht="15.75">
      <c r="A106" s="54" t="s">
        <v>105</v>
      </c>
      <c r="B106" s="55">
        <v>11797</v>
      </c>
      <c r="C106" s="57">
        <v>107.9816933638444</v>
      </c>
      <c r="D106" s="55">
        <v>16940</v>
      </c>
      <c r="E106" s="57">
        <v>111.2</v>
      </c>
      <c r="F106" s="58">
        <f t="shared" si="26"/>
        <v>83.53469105971695</v>
      </c>
      <c r="G106" s="61">
        <v>40</v>
      </c>
      <c r="H106" s="62">
        <f t="shared" si="27"/>
        <v>44.8642266824085</v>
      </c>
      <c r="I106" s="47">
        <f t="shared" si="28"/>
        <v>47.81582054309327</v>
      </c>
      <c r="J106" s="63">
        <f t="shared" si="29"/>
        <v>2.951593860684767</v>
      </c>
      <c r="K106" s="64">
        <v>7313</v>
      </c>
      <c r="L106" s="65">
        <v>22.803261977573904</v>
      </c>
    </row>
    <row r="107" spans="1:12" ht="15.75">
      <c r="A107" s="54" t="s">
        <v>106</v>
      </c>
      <c r="B107" s="55">
        <v>2826</v>
      </c>
      <c r="C107" s="57">
        <v>119.0897597977244</v>
      </c>
      <c r="D107" s="55">
        <v>16115</v>
      </c>
      <c r="E107" s="57">
        <v>130.4</v>
      </c>
      <c r="F107" s="58">
        <f t="shared" si="26"/>
        <v>79.46644311849697</v>
      </c>
      <c r="G107" s="61">
        <v>49</v>
      </c>
      <c r="H107" s="62">
        <f t="shared" si="27"/>
        <v>47.16103009618368</v>
      </c>
      <c r="I107" s="47">
        <f t="shared" si="28"/>
        <v>50.263729444616814</v>
      </c>
      <c r="J107" s="63">
        <f t="shared" si="29"/>
        <v>3.102699348433134</v>
      </c>
      <c r="K107" s="64">
        <v>2526</v>
      </c>
      <c r="L107" s="65">
        <v>20.42234207880062</v>
      </c>
    </row>
    <row r="108" spans="1:12" ht="15.75">
      <c r="A108" s="54" t="s">
        <v>107</v>
      </c>
      <c r="B108" s="55">
        <v>18431</v>
      </c>
      <c r="C108" s="57">
        <v>103.807378203323</v>
      </c>
      <c r="D108" s="55">
        <v>16364</v>
      </c>
      <c r="E108" s="57">
        <v>108.5</v>
      </c>
      <c r="F108" s="58">
        <f t="shared" si="26"/>
        <v>80.69431431530154</v>
      </c>
      <c r="G108" s="61">
        <v>46</v>
      </c>
      <c r="H108" s="62">
        <f t="shared" si="27"/>
        <v>46.44341236861403</v>
      </c>
      <c r="I108" s="47">
        <f t="shared" si="28"/>
        <v>49.498900024443905</v>
      </c>
      <c r="J108" s="63">
        <f t="shared" si="29"/>
        <v>3.0554876558298787</v>
      </c>
      <c r="K108" s="64">
        <v>7219</v>
      </c>
      <c r="L108" s="65">
        <v>14.5647034638709</v>
      </c>
    </row>
    <row r="109" spans="1:12" ht="15.75">
      <c r="A109" s="54" t="s">
        <v>108</v>
      </c>
      <c r="B109" s="55">
        <v>16641</v>
      </c>
      <c r="C109" s="57">
        <v>106.89234326824256</v>
      </c>
      <c r="D109" s="55">
        <v>15972</v>
      </c>
      <c r="E109" s="57">
        <v>111.8</v>
      </c>
      <c r="F109" s="58">
        <f t="shared" si="26"/>
        <v>78.76128014201885</v>
      </c>
      <c r="G109" s="61">
        <v>50</v>
      </c>
      <c r="H109" s="62">
        <f t="shared" si="27"/>
        <v>47.58327072376659</v>
      </c>
      <c r="I109" s="47">
        <f t="shared" si="28"/>
        <v>50.71374906085649</v>
      </c>
      <c r="J109" s="63">
        <f t="shared" si="29"/>
        <v>3.1304783370899045</v>
      </c>
      <c r="K109" s="64">
        <v>11918</v>
      </c>
      <c r="L109" s="65">
        <v>23.383830808459578</v>
      </c>
    </row>
    <row r="110" spans="1:12" ht="16.5" thickBot="1">
      <c r="A110" s="71"/>
      <c r="B110" s="72"/>
      <c r="C110" s="73"/>
      <c r="D110" s="74"/>
      <c r="E110" s="75"/>
      <c r="F110" s="73"/>
      <c r="G110" s="76"/>
      <c r="H110" s="77"/>
      <c r="I110" s="78"/>
      <c r="J110" s="79"/>
      <c r="K110" s="74"/>
      <c r="L110" s="80"/>
    </row>
    <row r="111" ht="15">
      <c r="A111" s="81" t="s">
        <v>120</v>
      </c>
    </row>
    <row r="112" ht="15.75">
      <c r="A112" s="82" t="s">
        <v>109</v>
      </c>
    </row>
    <row r="113" ht="15.75">
      <c r="A113" s="82"/>
    </row>
    <row r="114" ht="15.75">
      <c r="A114" s="82"/>
    </row>
    <row r="118" ht="15">
      <c r="M118" s="83"/>
    </row>
  </sheetData>
  <mergeCells count="8">
    <mergeCell ref="A2:L2"/>
    <mergeCell ref="H6:I7"/>
    <mergeCell ref="D7:G8"/>
    <mergeCell ref="B6:G6"/>
    <mergeCell ref="K6:L6"/>
    <mergeCell ref="K7:L7"/>
    <mergeCell ref="B7:C8"/>
    <mergeCell ref="A4:L4"/>
  </mergeCells>
  <printOptions horizontalCentered="1" verticalCentered="1"/>
  <pageMargins left="0" right="0" top="0" bottom="0.3937007874015748" header="0" footer="0"/>
  <pageSetup fitToHeight="1" fitToWidth="1" horizontalDpi="300" verticalDpi="3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MPSVR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spisiakova</dc:creator>
  <cp:keywords/>
  <dc:description/>
  <cp:lastModifiedBy>cutkova</cp:lastModifiedBy>
  <cp:lastPrinted>2007-07-24T09:53:11Z</cp:lastPrinted>
  <dcterms:created xsi:type="dcterms:W3CDTF">2007-05-23T11:46:10Z</dcterms:created>
  <dcterms:modified xsi:type="dcterms:W3CDTF">2007-07-24T13:19:23Z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