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09" sheetId="1" r:id="rId1"/>
  </sheets>
  <definedNames>
    <definedName name="_xlnm.Print_Titles" localSheetId="0">'2009'!$1:$1</definedName>
  </definedNames>
  <calcPr fullCalcOnLoad="1"/>
</workbook>
</file>

<file path=xl/sharedStrings.xml><?xml version="1.0" encoding="utf-8"?>
<sst xmlns="http://schemas.openxmlformats.org/spreadsheetml/2006/main" count="272" uniqueCount="98">
  <si>
    <t xml:space="preserve"> Bratislava I </t>
  </si>
  <si>
    <t>BD</t>
  </si>
  <si>
    <t>RD</t>
  </si>
  <si>
    <t xml:space="preserve"> Bratislava II </t>
  </si>
  <si>
    <t xml:space="preserve"> Bratislava III </t>
  </si>
  <si>
    <t xml:space="preserve"> Bratislava IV </t>
  </si>
  <si>
    <t xml:space="preserve"> Bratislava V </t>
  </si>
  <si>
    <t xml:space="preserve"> Malacky </t>
  </si>
  <si>
    <t xml:space="preserve"> Pezinok </t>
  </si>
  <si>
    <t xml:space="preserve"> Senec </t>
  </si>
  <si>
    <t xml:space="preserve">Dunajská Streda </t>
  </si>
  <si>
    <t>Galanta</t>
  </si>
  <si>
    <t>Hlohovec</t>
  </si>
  <si>
    <t>Piešťany</t>
  </si>
  <si>
    <t>Senica</t>
  </si>
  <si>
    <t>Skalica</t>
  </si>
  <si>
    <t>Trnava</t>
  </si>
  <si>
    <t>Komárno</t>
  </si>
  <si>
    <t>Levice</t>
  </si>
  <si>
    <t>Nitra</t>
  </si>
  <si>
    <t>Nové Zámky</t>
  </si>
  <si>
    <t>Šaľa</t>
  </si>
  <si>
    <t>Topoľčany</t>
  </si>
  <si>
    <t>Zlaté Moravce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</si>
  <si>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</si>
  <si>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</si>
  <si>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</si>
  <si>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</si>
  <si>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</si>
  <si>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</si>
  <si>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</si>
  <si>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</si>
  <si>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</si>
  <si>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</si>
  <si>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</si>
  <si>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</si>
  <si>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</si>
  <si>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</si>
  <si>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</si>
  <si>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</si>
  <si>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</si>
  <si>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</si>
  <si>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</si>
  <si>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</si>
  <si>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Banská Bystrica</t>
  </si>
  <si>
    <t>Banská Štiavnica</t>
  </si>
  <si>
    <t>Brezno</t>
  </si>
  <si>
    <t>Detva</t>
  </si>
  <si>
    <t>Krupina</t>
  </si>
  <si>
    <t>Lúčenec</t>
  </si>
  <si>
    <t>Poltár</t>
  </si>
  <si>
    <t>Revúca</t>
  </si>
  <si>
    <t>Rimavská Sobota</t>
  </si>
  <si>
    <t>Veľká Krtíš</t>
  </si>
  <si>
    <t xml:space="preserve">Zvolen </t>
  </si>
  <si>
    <t>Žarnovica</t>
  </si>
  <si>
    <t xml:space="preserve">Žiar nad Hronom 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</si>
  <si>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</si>
  <si>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</si>
  <si>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</si>
  <si>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</si>
  <si>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</si>
  <si>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</si>
  <si>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</si>
  <si>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</si>
  <si>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</si>
  <si>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</si>
  <si>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</si>
  <si>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</si>
  <si>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</si>
  <si>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Gelnica</t>
  </si>
  <si>
    <t>Košice I</t>
  </si>
  <si>
    <t>Košice II</t>
  </si>
  <si>
    <t>Košice III</t>
  </si>
  <si>
    <t>Košice IV</t>
  </si>
  <si>
    <t>Košice okolie</t>
  </si>
  <si>
    <t>Michalovce</t>
  </si>
  <si>
    <t>Rožňava</t>
  </si>
  <si>
    <t>Sobrance</t>
  </si>
  <si>
    <t>Spišská Nová Ves</t>
  </si>
  <si>
    <t xml:space="preserve">Trebišov </t>
  </si>
  <si>
    <t>Okres</t>
  </si>
  <si>
    <t xml:space="preserve"> Typ bytovej budovy</t>
  </si>
  <si>
    <t>Bratislavský kraj</t>
  </si>
  <si>
    <t>Banskobystrický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</si>
  <si>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</si>
  <si>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</si>
  <si>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</si>
  <si>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</si>
  <si>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</si>
  <si>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</si>
  <si>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SR spolu</t>
  </si>
  <si>
    <t>Počet zmlúv</t>
  </si>
  <si>
    <t>Počet zmlúv spolu</t>
  </si>
  <si>
    <t>Poskytnutá podpora                           (v eur)</t>
  </si>
  <si>
    <t>Poskytnutá podpora spolu                      (v eur)</t>
  </si>
  <si>
    <t>Počet podporených  bytov</t>
  </si>
  <si>
    <t>Počet podporených bytov spolu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</si>
</sst>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[$€-1]"/>
    <numFmt numFmtId="173" formatCode="#,##0.00\ _S_k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0" fillId="0" borderId="1" xfId="0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 wrapText="1"/>
    </xf>
    <xf numFmtId="173" fontId="0" fillId="0" borderId="1" xfId="0" applyNumberFormat="1" applyFill="1" applyBorder="1" applyAlignment="1">
      <alignment horizontal="right" wrapText="1"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2" xfId="0" applyFill="1" applyBorder="1" applyAlignment="1">
      <alignment horizontal="center" wrapText="1"/>
    </xf>
    <xf numFmtId="3" fontId="0" fillId="0" borderId="2" xfId="0" applyNumberFormat="1" applyFill="1" applyBorder="1" applyAlignment="1">
      <alignment horizontal="center" wrapText="1"/>
    </xf>
    <xf numFmtId="173" fontId="0" fillId="0" borderId="2" xfId="0" applyNumberForma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 horizontal="center" wrapText="1"/>
    </xf>
    <xf numFmtId="3" fontId="0" fillId="0" borderId="3" xfId="0" applyNumberFormat="1" applyFill="1" applyBorder="1" applyAlignment="1">
      <alignment horizontal="center" wrapText="1"/>
    </xf>
    <xf numFmtId="173" fontId="0" fillId="0" borderId="3" xfId="0" applyNumberForma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/>
    </xf>
    <xf numFmtId="3" fontId="0" fillId="0" borderId="4" xfId="0" applyNumberFormat="1" applyFill="1" applyBorder="1" applyAlignment="1">
      <alignment horizontal="center" wrapText="1"/>
    </xf>
    <xf numFmtId="3" fontId="0" fillId="0" borderId="5" xfId="0" applyNumberForma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2" fontId="0" fillId="0" borderId="0" xfId="0" applyNumberFormat="1" applyFill="1" applyAlignment="1">
      <alignment horizontal="right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2" fillId="2" borderId="1" xfId="0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173" fontId="2" fillId="2" borderId="1" xfId="0" applyNumberFormat="1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center" wrapText="1"/>
    </xf>
    <xf numFmtId="173" fontId="2" fillId="2" borderId="13" xfId="0" applyNumberFormat="1" applyFont="1" applyFill="1" applyBorder="1" applyAlignment="1">
      <alignment horizontal="right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/>
    </xf>
    <xf numFmtId="4" fontId="0" fillId="0" borderId="3" xfId="0" applyNumberFormat="1" applyFill="1" applyBorder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173" fontId="4" fillId="2" borderId="2" xfId="0" applyNumberFormat="1" applyFont="1" applyFill="1" applyBorder="1" applyAlignment="1">
      <alignment horizontal="right" vertical="center" wrapText="1"/>
    </xf>
    <xf numFmtId="3" fontId="4" fillId="2" borderId="17" xfId="0" applyNumberFormat="1" applyFont="1" applyFill="1" applyBorder="1" applyAlignment="1">
      <alignment horizontal="center" vertical="center" wrapText="1"/>
    </xf>
    <xf numFmtId="173" fontId="4" fillId="2" borderId="17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3" fontId="2" fillId="2" borderId="19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20" xfId="0" applyNumberFormat="1" applyFont="1" applyFill="1" applyBorder="1" applyAlignment="1">
      <alignment horizontal="center" vertical="center" wrapText="1"/>
    </xf>
    <xf numFmtId="3" fontId="2" fillId="2" borderId="21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center" vertical="center"/>
    </xf>
    <xf numFmtId="4" fontId="2" fillId="2" borderId="13" xfId="0" applyNumberFormat="1" applyFont="1" applyFill="1" applyBorder="1" applyAlignment="1">
      <alignment horizontal="right" vertical="center"/>
    </xf>
    <xf numFmtId="4" fontId="2" fillId="2" borderId="2" xfId="0" applyNumberFormat="1" applyFont="1" applyFill="1" applyBorder="1" applyAlignment="1">
      <alignment horizontal="right" vertical="center"/>
    </xf>
    <xf numFmtId="3" fontId="0" fillId="0" borderId="13" xfId="0" applyNumberForma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3" fontId="0" fillId="0" borderId="20" xfId="0" applyNumberForma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3" fontId="4" fillId="2" borderId="20" xfId="0" applyNumberFormat="1" applyFont="1" applyFill="1" applyBorder="1" applyAlignment="1">
      <alignment horizontal="center" vertical="center" wrapText="1"/>
    </xf>
    <xf numFmtId="3" fontId="4" fillId="2" borderId="24" xfId="0" applyNumberFormat="1" applyFont="1" applyFill="1" applyBorder="1" applyAlignment="1">
      <alignment horizontal="center" vertical="center" wrapText="1"/>
    </xf>
    <xf numFmtId="3" fontId="4" fillId="2" borderId="25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4" fontId="4" fillId="2" borderId="13" xfId="0" applyNumberFormat="1" applyFont="1" applyFill="1" applyBorder="1" applyAlignment="1">
      <alignment horizontal="right" vertical="center"/>
    </xf>
    <xf numFmtId="4" fontId="4" fillId="2" borderId="24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8"/>
  <sheetViews>
    <sheetView tabSelected="1" workbookViewId="0" topLeftCell="A1">
      <selection activeCell="J26" sqref="J26"/>
    </sheetView>
  </sheetViews>
  <sheetFormatPr defaultColWidth="9.140625" defaultRowHeight="12.75"/>
  <cols>
    <col min="1" max="1" width="20.421875" style="1" customWidth="1"/>
    <col min="2" max="2" width="12.140625" style="1" customWidth="1"/>
    <col min="3" max="4" width="6.421875" style="1" bestFit="1" customWidth="1"/>
    <col min="5" max="5" width="16.00390625" style="1" bestFit="1" customWidth="1"/>
    <col min="6" max="6" width="15.28125" style="1" customWidth="1"/>
    <col min="7" max="7" width="12.7109375" style="1" customWidth="1"/>
    <col min="8" max="8" width="13.28125" style="1" customWidth="1"/>
    <col min="9" max="9" width="14.28125" style="1" customWidth="1"/>
    <col min="10" max="10" width="16.00390625" style="1" customWidth="1"/>
    <col min="11" max="16384" width="9.140625" style="1" customWidth="1"/>
  </cols>
  <sheetData>
    <row r="1" spans="1:8" ht="57" customHeight="1" thickBot="1">
      <c r="A1" s="38" t="s">
        <v>81</v>
      </c>
      <c r="B1" s="47" t="s">
        <v>82</v>
      </c>
      <c r="C1" s="34" t="s">
        <v>92</v>
      </c>
      <c r="D1" s="35" t="s">
        <v>93</v>
      </c>
      <c r="E1" s="36" t="s">
        <v>94</v>
      </c>
      <c r="F1" s="36" t="s">
        <v>95</v>
      </c>
      <c r="G1" s="36" t="s">
        <v>96</v>
      </c>
      <c r="H1" s="37" t="s">
        <v>97</v>
      </c>
    </row>
    <row r="2" spans="1:8" ht="12.75" customHeight="1">
      <c r="A2" s="26" t="s">
        <v>0</v>
      </c>
      <c r="B2" s="9" t="s">
        <v>1</v>
      </c>
      <c r="C2" s="10">
        <v>3</v>
      </c>
      <c r="D2" s="64">
        <f>C2+C3</f>
        <v>3</v>
      </c>
      <c r="E2" s="11">
        <v>509893</v>
      </c>
      <c r="F2" s="75">
        <f>E2+E3</f>
        <v>509893</v>
      </c>
      <c r="G2" s="10">
        <v>52</v>
      </c>
      <c r="H2" s="73">
        <f>G2+G3</f>
        <v>52</v>
      </c>
    </row>
    <row r="3" spans="1:8" ht="12.75" customHeight="1">
      <c r="A3" s="23"/>
      <c r="B3" s="4" t="s">
        <v>2</v>
      </c>
      <c r="C3" s="5">
        <v>0</v>
      </c>
      <c r="D3" s="61"/>
      <c r="E3" s="6">
        <v>0</v>
      </c>
      <c r="F3" s="76"/>
      <c r="G3" s="5">
        <v>0</v>
      </c>
      <c r="H3" s="72"/>
    </row>
    <row r="4" spans="1:8" ht="12.75" customHeight="1">
      <c r="A4" s="22" t="s">
        <v>3</v>
      </c>
      <c r="B4" s="4" t="s">
        <v>1</v>
      </c>
      <c r="C4" s="5">
        <v>24</v>
      </c>
      <c r="D4" s="60">
        <f>C4+C5</f>
        <v>24</v>
      </c>
      <c r="E4" s="6">
        <v>7198033.74</v>
      </c>
      <c r="F4" s="55">
        <f>E4+E5</f>
        <v>7198033.74</v>
      </c>
      <c r="G4" s="5">
        <v>1245</v>
      </c>
      <c r="H4" s="71">
        <f>G4+G5</f>
        <v>1245</v>
      </c>
    </row>
    <row r="5" spans="1:8" ht="12.75" customHeight="1">
      <c r="A5" s="23"/>
      <c r="B5" s="4" t="s">
        <v>2</v>
      </c>
      <c r="C5" s="5">
        <v>0</v>
      </c>
      <c r="D5" s="61"/>
      <c r="E5" s="6">
        <v>0</v>
      </c>
      <c r="F5" s="56"/>
      <c r="G5" s="5">
        <v>0</v>
      </c>
      <c r="H5" s="72"/>
    </row>
    <row r="6" spans="1:8" ht="12.75" customHeight="1">
      <c r="A6" s="22" t="s">
        <v>4</v>
      </c>
      <c r="B6" s="4" t="s">
        <v>1</v>
      </c>
      <c r="C6" s="5">
        <v>6</v>
      </c>
      <c r="D6" s="60">
        <f>C6+C7</f>
        <v>6</v>
      </c>
      <c r="E6" s="6">
        <v>1395037</v>
      </c>
      <c r="F6" s="55">
        <f>E6+E7</f>
        <v>1395037</v>
      </c>
      <c r="G6" s="5">
        <v>360</v>
      </c>
      <c r="H6" s="71">
        <f>G6+G7</f>
        <v>360</v>
      </c>
    </row>
    <row r="7" spans="1:8" ht="12.75" customHeight="1">
      <c r="A7" s="23"/>
      <c r="B7" s="4" t="s">
        <v>2</v>
      </c>
      <c r="C7" s="5">
        <v>0</v>
      </c>
      <c r="D7" s="61"/>
      <c r="E7" s="6">
        <v>0</v>
      </c>
      <c r="F7" s="56"/>
      <c r="G7" s="5">
        <v>0</v>
      </c>
      <c r="H7" s="72"/>
    </row>
    <row r="8" spans="1:8" ht="12.75" customHeight="1">
      <c r="A8" s="22" t="s">
        <v>5</v>
      </c>
      <c r="B8" s="4" t="s">
        <v>1</v>
      </c>
      <c r="C8" s="5">
        <v>9</v>
      </c>
      <c r="D8" s="60">
        <f>C8+C9</f>
        <v>9</v>
      </c>
      <c r="E8" s="6">
        <v>3027930</v>
      </c>
      <c r="F8" s="55">
        <f>E8+E9</f>
        <v>3027930</v>
      </c>
      <c r="G8" s="5">
        <v>539</v>
      </c>
      <c r="H8" s="71">
        <f>G8+G9</f>
        <v>539</v>
      </c>
    </row>
    <row r="9" spans="1:8" ht="12.75" customHeight="1">
      <c r="A9" s="23"/>
      <c r="B9" s="4" t="s">
        <v>2</v>
      </c>
      <c r="C9" s="5">
        <v>0</v>
      </c>
      <c r="D9" s="61"/>
      <c r="E9" s="6">
        <v>0</v>
      </c>
      <c r="F9" s="56"/>
      <c r="G9" s="5">
        <v>0</v>
      </c>
      <c r="H9" s="72"/>
    </row>
    <row r="10" spans="1:8" ht="12.75" customHeight="1">
      <c r="A10" s="22" t="s">
        <v>6</v>
      </c>
      <c r="B10" s="4" t="s">
        <v>1</v>
      </c>
      <c r="C10" s="5">
        <v>8</v>
      </c>
      <c r="D10" s="60">
        <f>C10+C11</f>
        <v>8</v>
      </c>
      <c r="E10" s="6">
        <v>2872360.43</v>
      </c>
      <c r="F10" s="55">
        <f>E10+E11</f>
        <v>2872360.43</v>
      </c>
      <c r="G10" s="5">
        <v>568</v>
      </c>
      <c r="H10" s="71">
        <f>G10+G11</f>
        <v>568</v>
      </c>
    </row>
    <row r="11" spans="1:8" ht="12.75" customHeight="1">
      <c r="A11" s="23"/>
      <c r="B11" s="4" t="s">
        <v>2</v>
      </c>
      <c r="C11" s="5">
        <v>0</v>
      </c>
      <c r="D11" s="61"/>
      <c r="E11" s="6">
        <v>0</v>
      </c>
      <c r="F11" s="56"/>
      <c r="G11" s="5">
        <v>0</v>
      </c>
      <c r="H11" s="72"/>
    </row>
    <row r="12" spans="1:10" ht="12.75" customHeight="1">
      <c r="A12" s="22" t="s">
        <v>7</v>
      </c>
      <c r="B12" s="4" t="s">
        <v>1</v>
      </c>
      <c r="C12" s="5">
        <v>0</v>
      </c>
      <c r="D12" s="60">
        <f>C12+C13</f>
        <v>1</v>
      </c>
      <c r="E12" s="6">
        <v>0</v>
      </c>
      <c r="F12" s="55">
        <f>E12+E13</f>
        <v>19801</v>
      </c>
      <c r="G12" s="5">
        <v>0</v>
      </c>
      <c r="H12" s="74">
        <f>G12+G13</f>
        <v>1</v>
      </c>
      <c r="I12" s="12"/>
      <c r="J12" s="12"/>
    </row>
    <row r="13" spans="1:10" ht="12.75" customHeight="1">
      <c r="A13" s="23"/>
      <c r="B13" s="4" t="s">
        <v>2</v>
      </c>
      <c r="C13" s="5">
        <v>1</v>
      </c>
      <c r="D13" s="61"/>
      <c r="E13" s="6">
        <v>19801</v>
      </c>
      <c r="F13" s="56"/>
      <c r="G13" s="5">
        <v>1</v>
      </c>
      <c r="H13" s="74"/>
      <c r="I13" s="12"/>
      <c r="J13" s="12"/>
    </row>
    <row r="14" spans="1:10" ht="12.75" customHeight="1">
      <c r="A14" s="22" t="s">
        <v>8</v>
      </c>
      <c r="B14" s="4" t="s">
        <v>1</v>
      </c>
      <c r="C14" s="5">
        <v>3</v>
      </c>
      <c r="D14" s="60">
        <f>C14+C15</f>
        <v>3</v>
      </c>
      <c r="E14" s="6">
        <v>653991.2</v>
      </c>
      <c r="F14" s="55">
        <f>E14+E15</f>
        <v>653991.2</v>
      </c>
      <c r="G14" s="5">
        <v>136</v>
      </c>
      <c r="H14" s="74">
        <f>G14+G15</f>
        <v>136</v>
      </c>
      <c r="I14" s="2"/>
      <c r="J14" s="12"/>
    </row>
    <row r="15" spans="1:10" ht="12.75" customHeight="1">
      <c r="A15" s="23"/>
      <c r="B15" s="4" t="s">
        <v>2</v>
      </c>
      <c r="C15" s="5">
        <v>0</v>
      </c>
      <c r="D15" s="61"/>
      <c r="E15" s="6">
        <v>0</v>
      </c>
      <c r="F15" s="56"/>
      <c r="G15" s="5">
        <v>0</v>
      </c>
      <c r="H15" s="74"/>
      <c r="I15" s="2"/>
      <c r="J15" s="16"/>
    </row>
    <row r="16" spans="1:10" ht="12.75" customHeight="1">
      <c r="A16" s="22" t="s">
        <v>9</v>
      </c>
      <c r="B16" s="4" t="s">
        <v>1</v>
      </c>
      <c r="C16" s="5">
        <v>4</v>
      </c>
      <c r="D16" s="60">
        <f>C16+C17</f>
        <v>4</v>
      </c>
      <c r="E16" s="6">
        <v>967627</v>
      </c>
      <c r="F16" s="55">
        <f>E16+E17</f>
        <v>967627</v>
      </c>
      <c r="G16" s="5">
        <v>168</v>
      </c>
      <c r="H16" s="74">
        <f>G16+G17</f>
        <v>168</v>
      </c>
      <c r="I16" s="2"/>
      <c r="J16" s="16"/>
    </row>
    <row r="17" spans="1:10" ht="12.75" customHeight="1">
      <c r="A17" s="23"/>
      <c r="B17" s="4" t="s">
        <v>2</v>
      </c>
      <c r="C17" s="5">
        <v>0</v>
      </c>
      <c r="D17" s="61"/>
      <c r="E17" s="6">
        <v>0</v>
      </c>
      <c r="F17" s="56"/>
      <c r="G17" s="5">
        <v>0</v>
      </c>
      <c r="H17" s="74"/>
      <c r="I17" s="2"/>
      <c r="J17" s="3"/>
    </row>
    <row r="18" spans="1:10" ht="12.75" customHeight="1">
      <c r="A18" s="49" t="s">
        <v>83</v>
      </c>
      <c r="B18" s="27" t="s">
        <v>1</v>
      </c>
      <c r="C18" s="28">
        <f>C2+C4+C6+C8+C10+C12+C14+C16</f>
        <v>57</v>
      </c>
      <c r="D18" s="51">
        <f>SUM(D2:D17)</f>
        <v>58</v>
      </c>
      <c r="E18" s="30">
        <f>E2+E4+E6+E8+E10+E12+E14+E16</f>
        <v>16624872.37</v>
      </c>
      <c r="F18" s="58">
        <f>SUM(F2:F17)</f>
        <v>16644673.37</v>
      </c>
      <c r="G18" s="28">
        <f>G2+G4+G6+G8+G10+G12+G14+G16</f>
        <v>3068</v>
      </c>
      <c r="H18" s="53">
        <f>SUM(H2:H17)</f>
        <v>3069</v>
      </c>
      <c r="I18" s="2"/>
      <c r="J18" s="3"/>
    </row>
    <row r="19" spans="1:10" ht="12.75" customHeight="1">
      <c r="A19" s="62"/>
      <c r="B19" s="27" t="s">
        <v>2</v>
      </c>
      <c r="C19" s="28">
        <f>C3+C5+C7+C9+C11+C13+C15+C17</f>
        <v>1</v>
      </c>
      <c r="D19" s="63"/>
      <c r="E19" s="30">
        <f>E3+E5+E7+E9+E11+E13+E15+E17</f>
        <v>19801</v>
      </c>
      <c r="F19" s="59"/>
      <c r="G19" s="28">
        <f>G3+G5+G7+G9+G11+G13+G15+G17</f>
        <v>1</v>
      </c>
      <c r="H19" s="54"/>
      <c r="I19" s="2"/>
      <c r="J19" s="3"/>
    </row>
    <row r="20" spans="1:8" ht="12.75" customHeight="1">
      <c r="A20" s="26" t="s">
        <v>44</v>
      </c>
      <c r="B20" s="9" t="s">
        <v>1</v>
      </c>
      <c r="C20" s="10">
        <v>4</v>
      </c>
      <c r="D20" s="64">
        <f>C20+C21</f>
        <v>4</v>
      </c>
      <c r="E20" s="11">
        <v>531514.44</v>
      </c>
      <c r="F20" s="75">
        <f>E20+E21</f>
        <v>531514.44</v>
      </c>
      <c r="G20" s="10">
        <v>151</v>
      </c>
      <c r="H20" s="73">
        <f>G20+G21</f>
        <v>151</v>
      </c>
    </row>
    <row r="21" spans="1:8" ht="12.75" customHeight="1">
      <c r="A21" s="23"/>
      <c r="B21" s="4" t="s">
        <v>2</v>
      </c>
      <c r="C21" s="5">
        <v>0</v>
      </c>
      <c r="D21" s="61"/>
      <c r="E21" s="6">
        <v>0</v>
      </c>
      <c r="F21" s="56"/>
      <c r="G21" s="5">
        <v>0</v>
      </c>
      <c r="H21" s="72"/>
    </row>
    <row r="22" spans="1:8" ht="12.75" customHeight="1">
      <c r="A22" s="22" t="s">
        <v>45</v>
      </c>
      <c r="B22" s="4" t="s">
        <v>1</v>
      </c>
      <c r="C22" s="5">
        <v>3</v>
      </c>
      <c r="D22" s="60">
        <f>C22+C23</f>
        <v>3</v>
      </c>
      <c r="E22" s="6">
        <v>1326616.48</v>
      </c>
      <c r="F22" s="55">
        <f>E22+E23</f>
        <v>1326616.48</v>
      </c>
      <c r="G22" s="5">
        <v>224</v>
      </c>
      <c r="H22" s="71">
        <f>G22+G23</f>
        <v>224</v>
      </c>
    </row>
    <row r="23" spans="1:8" ht="12.75" customHeight="1">
      <c r="A23" s="23"/>
      <c r="B23" s="4" t="s">
        <v>2</v>
      </c>
      <c r="C23" s="5">
        <v>0</v>
      </c>
      <c r="D23" s="61"/>
      <c r="E23" s="6">
        <v>0</v>
      </c>
      <c r="F23" s="56"/>
      <c r="G23" s="5">
        <v>0</v>
      </c>
      <c r="H23" s="72"/>
    </row>
    <row r="24" spans="1:8" ht="12.75" customHeight="1">
      <c r="A24" s="22" t="s">
        <v>46</v>
      </c>
      <c r="B24" s="4" t="s">
        <v>1</v>
      </c>
      <c r="C24" s="5">
        <v>1</v>
      </c>
      <c r="D24" s="60">
        <f>C24+C25</f>
        <v>1</v>
      </c>
      <c r="E24" s="6">
        <v>143170.4</v>
      </c>
      <c r="F24" s="55">
        <f>E24+E25</f>
        <v>143170.4</v>
      </c>
      <c r="G24" s="5">
        <v>50</v>
      </c>
      <c r="H24" s="71">
        <f>G24+G25</f>
        <v>50</v>
      </c>
    </row>
    <row r="25" spans="1:8" ht="12.75" customHeight="1">
      <c r="A25" s="23"/>
      <c r="B25" s="4" t="s">
        <v>2</v>
      </c>
      <c r="C25" s="5">
        <v>0</v>
      </c>
      <c r="D25" s="61"/>
      <c r="E25" s="6">
        <v>0</v>
      </c>
      <c r="F25" s="56"/>
      <c r="G25" s="5">
        <v>0</v>
      </c>
      <c r="H25" s="72"/>
    </row>
    <row r="26" spans="1:8" ht="12.75" customHeight="1">
      <c r="A26" s="22" t="s">
        <v>47</v>
      </c>
      <c r="B26" s="4" t="s">
        <v>1</v>
      </c>
      <c r="C26" s="5">
        <v>2</v>
      </c>
      <c r="D26" s="60">
        <f>C26+C27</f>
        <v>2</v>
      </c>
      <c r="E26" s="6">
        <v>279005</v>
      </c>
      <c r="F26" s="55">
        <f>E26+E27</f>
        <v>279005</v>
      </c>
      <c r="G26" s="5">
        <v>88</v>
      </c>
      <c r="H26" s="71">
        <f>G26+G27</f>
        <v>88</v>
      </c>
    </row>
    <row r="27" spans="1:8" ht="12.75" customHeight="1">
      <c r="A27" s="23"/>
      <c r="B27" s="4" t="s">
        <v>2</v>
      </c>
      <c r="C27" s="5">
        <v>0</v>
      </c>
      <c r="D27" s="61"/>
      <c r="E27" s="6">
        <v>0</v>
      </c>
      <c r="F27" s="56"/>
      <c r="G27" s="5">
        <v>0</v>
      </c>
      <c r="H27" s="72"/>
    </row>
    <row r="28" spans="1:8" ht="12.75" customHeight="1">
      <c r="A28" s="22" t="s">
        <v>48</v>
      </c>
      <c r="B28" s="4" t="s">
        <v>1</v>
      </c>
      <c r="C28" s="5">
        <v>1</v>
      </c>
      <c r="D28" s="60">
        <f>C28+C29</f>
        <v>1</v>
      </c>
      <c r="E28" s="6">
        <v>175928</v>
      </c>
      <c r="F28" s="55">
        <f>E28+E29</f>
        <v>175928</v>
      </c>
      <c r="G28" s="5">
        <v>60</v>
      </c>
      <c r="H28" s="71">
        <f>G28+G29</f>
        <v>60</v>
      </c>
    </row>
    <row r="29" spans="1:8" ht="12.75" customHeight="1">
      <c r="A29" s="23"/>
      <c r="B29" s="4" t="s">
        <v>2</v>
      </c>
      <c r="C29" s="5">
        <v>0</v>
      </c>
      <c r="D29" s="61"/>
      <c r="E29" s="6">
        <v>0</v>
      </c>
      <c r="F29" s="56"/>
      <c r="G29" s="5">
        <v>0</v>
      </c>
      <c r="H29" s="72"/>
    </row>
    <row r="30" spans="1:8" ht="12.75" customHeight="1">
      <c r="A30" s="22" t="s">
        <v>49</v>
      </c>
      <c r="B30" s="4" t="s">
        <v>1</v>
      </c>
      <c r="C30" s="5">
        <v>1</v>
      </c>
      <c r="D30" s="60">
        <f>C30+C31</f>
        <v>1</v>
      </c>
      <c r="E30" s="6">
        <v>172720</v>
      </c>
      <c r="F30" s="55">
        <f>E30+E31</f>
        <v>172720</v>
      </c>
      <c r="G30" s="5">
        <v>41</v>
      </c>
      <c r="H30" s="71">
        <f>G30+G31</f>
        <v>41</v>
      </c>
    </row>
    <row r="31" spans="1:8" ht="12.75" customHeight="1">
      <c r="A31" s="23"/>
      <c r="B31" s="4" t="s">
        <v>2</v>
      </c>
      <c r="C31" s="5">
        <v>0</v>
      </c>
      <c r="D31" s="61"/>
      <c r="E31" s="6">
        <v>0</v>
      </c>
      <c r="F31" s="56"/>
      <c r="G31" s="5">
        <v>0</v>
      </c>
      <c r="H31" s="72"/>
    </row>
    <row r="32" spans="1:8" ht="12.75" customHeight="1">
      <c r="A32" s="22" t="s">
        <v>50</v>
      </c>
      <c r="B32" s="4" t="s">
        <v>1</v>
      </c>
      <c r="C32" s="5">
        <v>0</v>
      </c>
      <c r="D32" s="60">
        <f>C32+C33</f>
        <v>0</v>
      </c>
      <c r="E32" s="6">
        <v>0</v>
      </c>
      <c r="F32" s="55">
        <f>E32+E33</f>
        <v>0</v>
      </c>
      <c r="G32" s="5">
        <v>0</v>
      </c>
      <c r="H32" s="71">
        <f>G32+G33</f>
        <v>0</v>
      </c>
    </row>
    <row r="33" spans="1:8" ht="12.75" customHeight="1">
      <c r="A33" s="23"/>
      <c r="B33" s="4" t="s">
        <v>2</v>
      </c>
      <c r="C33" s="5">
        <v>0</v>
      </c>
      <c r="D33" s="61"/>
      <c r="E33" s="6">
        <v>0</v>
      </c>
      <c r="F33" s="56"/>
      <c r="G33" s="5">
        <v>0</v>
      </c>
      <c r="H33" s="72"/>
    </row>
    <row r="34" spans="1:8" ht="12.75" customHeight="1">
      <c r="A34" s="22" t="s">
        <v>51</v>
      </c>
      <c r="B34" s="4" t="s">
        <v>1</v>
      </c>
      <c r="C34" s="5">
        <v>0</v>
      </c>
      <c r="D34" s="60">
        <f>C34+C35</f>
        <v>0</v>
      </c>
      <c r="E34" s="6">
        <v>0</v>
      </c>
      <c r="F34" s="55">
        <f>E34+E35</f>
        <v>0</v>
      </c>
      <c r="G34" s="5">
        <v>0</v>
      </c>
      <c r="H34" s="71">
        <f>G34+G35</f>
        <v>0</v>
      </c>
    </row>
    <row r="35" spans="1:8" ht="12.75" customHeight="1">
      <c r="A35" s="23"/>
      <c r="B35" s="4" t="s">
        <v>2</v>
      </c>
      <c r="C35" s="5">
        <v>0</v>
      </c>
      <c r="D35" s="61"/>
      <c r="E35" s="6">
        <v>0</v>
      </c>
      <c r="F35" s="56"/>
      <c r="G35" s="5">
        <v>0</v>
      </c>
      <c r="H35" s="72"/>
    </row>
    <row r="36" spans="1:8" ht="12.75" customHeight="1">
      <c r="A36" s="22" t="s">
        <v>52</v>
      </c>
      <c r="B36" s="4" t="s">
        <v>1</v>
      </c>
      <c r="C36" s="5">
        <v>8</v>
      </c>
      <c r="D36" s="60">
        <f>C36+C37</f>
        <v>8</v>
      </c>
      <c r="E36" s="6">
        <v>1822491.34</v>
      </c>
      <c r="F36" s="55">
        <f>E36+E37</f>
        <v>1822491.34</v>
      </c>
      <c r="G36" s="5">
        <v>395</v>
      </c>
      <c r="H36" s="71">
        <f>G36+G37</f>
        <v>395</v>
      </c>
    </row>
    <row r="37" spans="1:8" ht="12.75" customHeight="1">
      <c r="A37" s="23"/>
      <c r="B37" s="4" t="s">
        <v>2</v>
      </c>
      <c r="C37" s="5">
        <v>0</v>
      </c>
      <c r="D37" s="61"/>
      <c r="E37" s="6">
        <v>0</v>
      </c>
      <c r="F37" s="56"/>
      <c r="G37" s="5">
        <v>0</v>
      </c>
      <c r="H37" s="72"/>
    </row>
    <row r="38" spans="1:8" ht="12.75" customHeight="1">
      <c r="A38" s="22" t="s">
        <v>53</v>
      </c>
      <c r="B38" s="4" t="s">
        <v>1</v>
      </c>
      <c r="C38" s="5">
        <v>3</v>
      </c>
      <c r="D38" s="60">
        <f>C38+C39</f>
        <v>3</v>
      </c>
      <c r="E38" s="6">
        <v>399247.16</v>
      </c>
      <c r="F38" s="55">
        <f>E38+E39</f>
        <v>399247.16</v>
      </c>
      <c r="G38" s="17">
        <v>146</v>
      </c>
      <c r="H38" s="74">
        <f>G38+G39</f>
        <v>146</v>
      </c>
    </row>
    <row r="39" spans="1:8" ht="12.75" customHeight="1">
      <c r="A39" s="23"/>
      <c r="B39" s="4" t="s">
        <v>2</v>
      </c>
      <c r="C39" s="5">
        <v>0</v>
      </c>
      <c r="D39" s="61"/>
      <c r="E39" s="6">
        <v>0</v>
      </c>
      <c r="F39" s="56"/>
      <c r="G39" s="17">
        <v>0</v>
      </c>
      <c r="H39" s="74"/>
    </row>
    <row r="40" spans="1:11" ht="12.75" customHeight="1">
      <c r="A40" s="22" t="s">
        <v>54</v>
      </c>
      <c r="B40" s="4" t="s">
        <v>1</v>
      </c>
      <c r="C40" s="5">
        <v>6</v>
      </c>
      <c r="D40" s="60">
        <f>C40+C41</f>
        <v>8</v>
      </c>
      <c r="E40" s="6">
        <v>763084.85</v>
      </c>
      <c r="F40" s="55">
        <f>E40+E41</f>
        <v>799802.35</v>
      </c>
      <c r="G40" s="17">
        <v>199</v>
      </c>
      <c r="H40" s="74">
        <f>G40+G41</f>
        <v>201</v>
      </c>
      <c r="I40" s="12"/>
      <c r="J40" s="12"/>
      <c r="K40" s="12"/>
    </row>
    <row r="41" spans="1:11" ht="12.75" customHeight="1">
      <c r="A41" s="23"/>
      <c r="B41" s="4" t="s">
        <v>2</v>
      </c>
      <c r="C41" s="5">
        <v>2</v>
      </c>
      <c r="D41" s="61"/>
      <c r="E41" s="6">
        <v>36717.5</v>
      </c>
      <c r="F41" s="56"/>
      <c r="G41" s="17">
        <v>2</v>
      </c>
      <c r="H41" s="74"/>
      <c r="I41" s="12"/>
      <c r="J41" s="12"/>
      <c r="K41" s="12"/>
    </row>
    <row r="42" spans="1:11" ht="12.75" customHeight="1">
      <c r="A42" s="22" t="s">
        <v>55</v>
      </c>
      <c r="B42" s="4" t="s">
        <v>1</v>
      </c>
      <c r="C42" s="5">
        <v>0</v>
      </c>
      <c r="D42" s="60">
        <f>C42+C43</f>
        <v>0</v>
      </c>
      <c r="E42" s="6">
        <v>0</v>
      </c>
      <c r="F42" s="55">
        <f>E42+E43</f>
        <v>0</v>
      </c>
      <c r="G42" s="17">
        <v>0</v>
      </c>
      <c r="H42" s="74">
        <f>G42+G43</f>
        <v>0</v>
      </c>
      <c r="I42" s="2"/>
      <c r="J42" s="12"/>
      <c r="K42" s="12"/>
    </row>
    <row r="43" spans="1:11" ht="12.75" customHeight="1">
      <c r="A43" s="23"/>
      <c r="B43" s="4" t="s">
        <v>2</v>
      </c>
      <c r="C43" s="5">
        <v>0</v>
      </c>
      <c r="D43" s="61"/>
      <c r="E43" s="6">
        <v>0</v>
      </c>
      <c r="F43" s="56"/>
      <c r="G43" s="17">
        <v>0</v>
      </c>
      <c r="H43" s="74"/>
      <c r="I43" s="2"/>
      <c r="J43" s="16"/>
      <c r="K43" s="12"/>
    </row>
    <row r="44" spans="1:11" ht="12.75" customHeight="1">
      <c r="A44" s="22" t="s">
        <v>56</v>
      </c>
      <c r="B44" s="4" t="s">
        <v>1</v>
      </c>
      <c r="C44" s="5">
        <v>2</v>
      </c>
      <c r="D44" s="60">
        <f>C44+C45</f>
        <v>3</v>
      </c>
      <c r="E44" s="6">
        <v>252914</v>
      </c>
      <c r="F44" s="55">
        <f>E44+E45</f>
        <v>272678</v>
      </c>
      <c r="G44" s="17">
        <v>29</v>
      </c>
      <c r="H44" s="74">
        <f>G44+G45</f>
        <v>30</v>
      </c>
      <c r="I44" s="2"/>
      <c r="J44" s="16"/>
      <c r="K44" s="12"/>
    </row>
    <row r="45" spans="1:11" ht="12.75" customHeight="1">
      <c r="A45" s="23"/>
      <c r="B45" s="4" t="s">
        <v>2</v>
      </c>
      <c r="C45" s="5">
        <v>1</v>
      </c>
      <c r="D45" s="61"/>
      <c r="E45" s="6">
        <v>19764</v>
      </c>
      <c r="F45" s="56"/>
      <c r="G45" s="17">
        <v>1</v>
      </c>
      <c r="H45" s="74"/>
      <c r="I45" s="2"/>
      <c r="J45" s="3"/>
      <c r="K45" s="12"/>
    </row>
    <row r="46" spans="1:11" ht="12.75" customHeight="1">
      <c r="A46" s="49" t="s">
        <v>84</v>
      </c>
      <c r="B46" s="27" t="s">
        <v>1</v>
      </c>
      <c r="C46" s="28">
        <f>C20+C22+C24+C26+C28+C30+C32+C34+C36+C38+C40+C42+C44</f>
        <v>31</v>
      </c>
      <c r="D46" s="51">
        <f>SUM(D20:D45)</f>
        <v>34</v>
      </c>
      <c r="E46" s="30">
        <f>E20+E22+E24+E26+E28+E30+E32+E34+E36+E38+E40+E42+E44</f>
        <v>5866691.67</v>
      </c>
      <c r="F46" s="58">
        <f>SUM(F20:F45)</f>
        <v>5923173.17</v>
      </c>
      <c r="G46" s="33">
        <f>G20+G22+G24+G26+G28+G30+G32+G34+G36+G38+G40+G42+G44</f>
        <v>1383</v>
      </c>
      <c r="H46" s="53">
        <f>SUM(H20:H45)</f>
        <v>1386</v>
      </c>
      <c r="I46" s="2"/>
      <c r="J46" s="3"/>
      <c r="K46" s="12"/>
    </row>
    <row r="47" spans="1:10" ht="12.75" customHeight="1">
      <c r="A47" s="62"/>
      <c r="B47" s="27" t="s">
        <v>2</v>
      </c>
      <c r="C47" s="28">
        <f>C21+C23+C25+C27+C29+C31+C33+C35+C37+C39+C41+C43+C45</f>
        <v>3</v>
      </c>
      <c r="D47" s="63"/>
      <c r="E47" s="30">
        <f>E21+E23+E25+E27+E29+E31+E33+E35+E37+E39+E41+E43+E45</f>
        <v>56481.5</v>
      </c>
      <c r="F47" s="59"/>
      <c r="G47" s="33">
        <f>G21+G23+G25+G27+G29+G31+G33+G35+G37+G39+G41+G43+G45</f>
        <v>3</v>
      </c>
      <c r="H47" s="54"/>
      <c r="I47" s="2"/>
      <c r="J47" s="3"/>
    </row>
    <row r="48" spans="1:8" ht="12.75" customHeight="1">
      <c r="A48" s="26" t="s">
        <v>70</v>
      </c>
      <c r="B48" s="9" t="s">
        <v>1</v>
      </c>
      <c r="C48" s="10">
        <v>0</v>
      </c>
      <c r="D48" s="64">
        <f>C48+C49</f>
        <v>0</v>
      </c>
      <c r="E48" s="11">
        <v>0</v>
      </c>
      <c r="F48" s="75">
        <f>E48+E49</f>
        <v>0</v>
      </c>
      <c r="G48" s="18">
        <v>0</v>
      </c>
      <c r="H48" s="72">
        <f>G48+G49</f>
        <v>0</v>
      </c>
    </row>
    <row r="49" spans="1:8" ht="12.75" customHeight="1">
      <c r="A49" s="23"/>
      <c r="B49" s="4" t="s">
        <v>2</v>
      </c>
      <c r="C49" s="5">
        <v>0</v>
      </c>
      <c r="D49" s="61"/>
      <c r="E49" s="6">
        <v>0</v>
      </c>
      <c r="F49" s="56"/>
      <c r="G49" s="17">
        <v>0</v>
      </c>
      <c r="H49" s="74"/>
    </row>
    <row r="50" spans="1:8" ht="12.75" customHeight="1">
      <c r="A50" s="22" t="s">
        <v>71</v>
      </c>
      <c r="B50" s="4" t="s">
        <v>1</v>
      </c>
      <c r="C50" s="5">
        <v>7</v>
      </c>
      <c r="D50" s="60">
        <f>C50+C51</f>
        <v>7</v>
      </c>
      <c r="E50" s="6">
        <v>2080098.92</v>
      </c>
      <c r="F50" s="55">
        <f>E50+E51</f>
        <v>2080098.92</v>
      </c>
      <c r="G50" s="5">
        <v>512</v>
      </c>
      <c r="H50" s="71">
        <f>G50+G51</f>
        <v>512</v>
      </c>
    </row>
    <row r="51" spans="1:8" ht="12.75" customHeight="1">
      <c r="A51" s="23"/>
      <c r="B51" s="4" t="s">
        <v>2</v>
      </c>
      <c r="C51" s="5">
        <v>0</v>
      </c>
      <c r="D51" s="61"/>
      <c r="E51" s="6">
        <v>0</v>
      </c>
      <c r="F51" s="56"/>
      <c r="G51" s="5">
        <v>0</v>
      </c>
      <c r="H51" s="72"/>
    </row>
    <row r="52" spans="1:8" ht="12.75" customHeight="1">
      <c r="A52" s="22" t="s">
        <v>72</v>
      </c>
      <c r="B52" s="4" t="s">
        <v>1</v>
      </c>
      <c r="C52" s="5">
        <v>17</v>
      </c>
      <c r="D52" s="60">
        <f>C52+C53</f>
        <v>17</v>
      </c>
      <c r="E52" s="6">
        <v>3106135.61</v>
      </c>
      <c r="F52" s="55">
        <f>E52+E53</f>
        <v>3106135.61</v>
      </c>
      <c r="G52" s="5">
        <v>721</v>
      </c>
      <c r="H52" s="71">
        <f>G52+G53</f>
        <v>721</v>
      </c>
    </row>
    <row r="53" spans="1:8" ht="12.75" customHeight="1">
      <c r="A53" s="23"/>
      <c r="B53" s="4" t="s">
        <v>2</v>
      </c>
      <c r="C53" s="5">
        <v>0</v>
      </c>
      <c r="D53" s="61"/>
      <c r="E53" s="6">
        <v>0</v>
      </c>
      <c r="F53" s="56"/>
      <c r="G53" s="5">
        <v>0</v>
      </c>
      <c r="H53" s="72"/>
    </row>
    <row r="54" spans="1:8" ht="12.75" customHeight="1">
      <c r="A54" s="22" t="s">
        <v>73</v>
      </c>
      <c r="B54" s="4" t="s">
        <v>1</v>
      </c>
      <c r="C54" s="5">
        <v>6</v>
      </c>
      <c r="D54" s="60">
        <f>C54+C55</f>
        <v>7</v>
      </c>
      <c r="E54" s="6">
        <v>828618.58</v>
      </c>
      <c r="F54" s="55">
        <f>E54+E55</f>
        <v>846914.83</v>
      </c>
      <c r="G54" s="5">
        <v>224</v>
      </c>
      <c r="H54" s="71">
        <f>G54+G55</f>
        <v>225</v>
      </c>
    </row>
    <row r="55" spans="1:8" ht="12.75" customHeight="1">
      <c r="A55" s="23"/>
      <c r="B55" s="4" t="s">
        <v>2</v>
      </c>
      <c r="C55" s="5">
        <v>1</v>
      </c>
      <c r="D55" s="61"/>
      <c r="E55" s="6">
        <v>18296.25</v>
      </c>
      <c r="F55" s="56"/>
      <c r="G55" s="5">
        <v>1</v>
      </c>
      <c r="H55" s="72"/>
    </row>
    <row r="56" spans="1:8" ht="12.75" customHeight="1">
      <c r="A56" s="22" t="s">
        <v>74</v>
      </c>
      <c r="B56" s="4" t="s">
        <v>1</v>
      </c>
      <c r="C56" s="5">
        <v>6</v>
      </c>
      <c r="D56" s="60">
        <f>C56+C57</f>
        <v>6</v>
      </c>
      <c r="E56" s="6">
        <v>1855553.08</v>
      </c>
      <c r="F56" s="55">
        <f>E56+E57</f>
        <v>1855553.08</v>
      </c>
      <c r="G56" s="5">
        <v>539</v>
      </c>
      <c r="H56" s="71">
        <f>G56+G57</f>
        <v>539</v>
      </c>
    </row>
    <row r="57" spans="1:8" ht="12.75" customHeight="1">
      <c r="A57" s="23"/>
      <c r="B57" s="4" t="s">
        <v>2</v>
      </c>
      <c r="C57" s="5">
        <v>0</v>
      </c>
      <c r="D57" s="61"/>
      <c r="E57" s="6">
        <v>0</v>
      </c>
      <c r="F57" s="56"/>
      <c r="G57" s="5">
        <v>0</v>
      </c>
      <c r="H57" s="72"/>
    </row>
    <row r="58" spans="1:8" ht="12.75" customHeight="1">
      <c r="A58" s="22" t="s">
        <v>75</v>
      </c>
      <c r="B58" s="4" t="s">
        <v>1</v>
      </c>
      <c r="C58" s="5">
        <v>2</v>
      </c>
      <c r="D58" s="60">
        <f>C58+C59</f>
        <v>4</v>
      </c>
      <c r="E58" s="6">
        <v>210671.96</v>
      </c>
      <c r="F58" s="55">
        <f>E58+E59</f>
        <v>256808.46</v>
      </c>
      <c r="G58" s="5">
        <v>30</v>
      </c>
      <c r="H58" s="71">
        <f>G58+G59</f>
        <v>32</v>
      </c>
    </row>
    <row r="59" spans="1:8" ht="12.75" customHeight="1">
      <c r="A59" s="23"/>
      <c r="B59" s="4" t="s">
        <v>2</v>
      </c>
      <c r="C59" s="5">
        <v>2</v>
      </c>
      <c r="D59" s="61"/>
      <c r="E59" s="6">
        <v>46136.5</v>
      </c>
      <c r="F59" s="56"/>
      <c r="G59" s="5">
        <v>2</v>
      </c>
      <c r="H59" s="72"/>
    </row>
    <row r="60" spans="1:8" ht="12.75" customHeight="1">
      <c r="A60" s="22" t="s">
        <v>76</v>
      </c>
      <c r="B60" s="4" t="s">
        <v>1</v>
      </c>
      <c r="C60" s="5">
        <v>8</v>
      </c>
      <c r="D60" s="60">
        <f>C60+C61</f>
        <v>8</v>
      </c>
      <c r="E60" s="6">
        <v>2160770.94</v>
      </c>
      <c r="F60" s="55">
        <f>E60+E61</f>
        <v>2160770.94</v>
      </c>
      <c r="G60" s="5">
        <v>491</v>
      </c>
      <c r="H60" s="71">
        <f>G60+G61</f>
        <v>491</v>
      </c>
    </row>
    <row r="61" spans="1:8" ht="12.75" customHeight="1">
      <c r="A61" s="23"/>
      <c r="B61" s="4" t="s">
        <v>2</v>
      </c>
      <c r="C61" s="5">
        <v>0</v>
      </c>
      <c r="D61" s="61"/>
      <c r="E61" s="6">
        <v>0</v>
      </c>
      <c r="F61" s="56"/>
      <c r="G61" s="5">
        <v>0</v>
      </c>
      <c r="H61" s="72"/>
    </row>
    <row r="62" spans="1:8" ht="12.75" customHeight="1">
      <c r="A62" s="22" t="s">
        <v>77</v>
      </c>
      <c r="B62" s="4" t="s">
        <v>1</v>
      </c>
      <c r="C62" s="5">
        <v>0</v>
      </c>
      <c r="D62" s="60">
        <f>C62+C63</f>
        <v>1</v>
      </c>
      <c r="E62" s="6">
        <v>0</v>
      </c>
      <c r="F62" s="55">
        <f>E62+E63</f>
        <v>16962</v>
      </c>
      <c r="G62" s="5">
        <v>0</v>
      </c>
      <c r="H62" s="71">
        <f>G62+G63</f>
        <v>1</v>
      </c>
    </row>
    <row r="63" spans="1:8" ht="12.75" customHeight="1">
      <c r="A63" s="23"/>
      <c r="B63" s="4" t="s">
        <v>2</v>
      </c>
      <c r="C63" s="5">
        <v>1</v>
      </c>
      <c r="D63" s="61"/>
      <c r="E63" s="6">
        <v>16962</v>
      </c>
      <c r="F63" s="56"/>
      <c r="G63" s="5">
        <v>1</v>
      </c>
      <c r="H63" s="72"/>
    </row>
    <row r="64" spans="1:8" ht="12.75" customHeight="1">
      <c r="A64" s="22" t="s">
        <v>78</v>
      </c>
      <c r="B64" s="4" t="s">
        <v>1</v>
      </c>
      <c r="C64" s="5">
        <v>0</v>
      </c>
      <c r="D64" s="60">
        <f>C64+C65</f>
        <v>0</v>
      </c>
      <c r="E64" s="6">
        <v>0</v>
      </c>
      <c r="F64" s="55">
        <f>E64+E65</f>
        <v>0</v>
      </c>
      <c r="G64" s="5">
        <v>0</v>
      </c>
      <c r="H64" s="71">
        <f>G64+G65</f>
        <v>0</v>
      </c>
    </row>
    <row r="65" spans="1:10" ht="12.75" customHeight="1">
      <c r="A65" s="23"/>
      <c r="B65" s="4" t="s">
        <v>2</v>
      </c>
      <c r="C65" s="5">
        <v>0</v>
      </c>
      <c r="D65" s="61"/>
      <c r="E65" s="6">
        <v>0</v>
      </c>
      <c r="F65" s="56"/>
      <c r="G65" s="5">
        <v>0</v>
      </c>
      <c r="H65" s="72"/>
      <c r="I65" s="12"/>
      <c r="J65" s="12"/>
    </row>
    <row r="66" spans="1:10" ht="12.75" customHeight="1">
      <c r="A66" s="22" t="s">
        <v>79</v>
      </c>
      <c r="B66" s="4" t="s">
        <v>1</v>
      </c>
      <c r="C66" s="5">
        <v>2</v>
      </c>
      <c r="D66" s="60">
        <f>C66+C67</f>
        <v>5</v>
      </c>
      <c r="E66" s="6">
        <v>435529.15</v>
      </c>
      <c r="F66" s="55">
        <f>E66+E67</f>
        <v>505098.65</v>
      </c>
      <c r="G66" s="5">
        <v>73</v>
      </c>
      <c r="H66" s="71">
        <f>G66+G67</f>
        <v>76</v>
      </c>
      <c r="I66" s="2"/>
      <c r="J66" s="12"/>
    </row>
    <row r="67" spans="1:10" ht="12.75" customHeight="1">
      <c r="A67" s="23"/>
      <c r="B67" s="4" t="s">
        <v>2</v>
      </c>
      <c r="C67" s="5">
        <v>3</v>
      </c>
      <c r="D67" s="61"/>
      <c r="E67" s="6">
        <v>69569.5</v>
      </c>
      <c r="F67" s="56"/>
      <c r="G67" s="5">
        <v>3</v>
      </c>
      <c r="H67" s="72"/>
      <c r="I67" s="2"/>
      <c r="J67" s="16"/>
    </row>
    <row r="68" spans="1:10" ht="12.75" customHeight="1">
      <c r="A68" s="22" t="s">
        <v>80</v>
      </c>
      <c r="B68" s="4" t="s">
        <v>1</v>
      </c>
      <c r="C68" s="5">
        <v>1</v>
      </c>
      <c r="D68" s="60">
        <f>C68+C69</f>
        <v>1</v>
      </c>
      <c r="E68" s="6">
        <v>90607.4</v>
      </c>
      <c r="F68" s="55">
        <f>E68+E69</f>
        <v>90607.4</v>
      </c>
      <c r="G68" s="5">
        <v>24</v>
      </c>
      <c r="H68" s="71">
        <f>G68+G69</f>
        <v>24</v>
      </c>
      <c r="I68" s="2"/>
      <c r="J68" s="16"/>
    </row>
    <row r="69" spans="1:10" ht="12.75" customHeight="1">
      <c r="A69" s="23"/>
      <c r="B69" s="4" t="s">
        <v>2</v>
      </c>
      <c r="C69" s="5">
        <v>0</v>
      </c>
      <c r="D69" s="61"/>
      <c r="E69" s="6">
        <v>0</v>
      </c>
      <c r="F69" s="56"/>
      <c r="G69" s="5">
        <v>0</v>
      </c>
      <c r="H69" s="72"/>
      <c r="I69" s="2"/>
      <c r="J69" s="3"/>
    </row>
    <row r="70" spans="1:10" ht="12.75" customHeight="1">
      <c r="A70" s="49" t="s">
        <v>85</v>
      </c>
      <c r="B70" s="27" t="s">
        <v>1</v>
      </c>
      <c r="C70" s="28">
        <f>C48+C50+C52+C54+C56+C58+C60+C62+C64+C66+C68</f>
        <v>49</v>
      </c>
      <c r="D70" s="51">
        <f>SUM(D48:D69)</f>
        <v>56</v>
      </c>
      <c r="E70" s="30">
        <f>E48+E50+E52+E54+E56+E58+E60+E62+E64+E66+E68</f>
        <v>10767985.64</v>
      </c>
      <c r="F70" s="58">
        <f>SUM(F48:F69)</f>
        <v>10918949.89</v>
      </c>
      <c r="G70" s="28">
        <f>G48+G50+G52+G54+G56+G58+G60+G62+G64+G66+G68</f>
        <v>2614</v>
      </c>
      <c r="H70" s="48">
        <f>SUM(H48:H69)</f>
        <v>2621</v>
      </c>
      <c r="I70" s="2"/>
      <c r="J70" s="3"/>
    </row>
    <row r="71" spans="1:10" ht="12.75" customHeight="1">
      <c r="A71" s="62"/>
      <c r="B71" s="27" t="s">
        <v>2</v>
      </c>
      <c r="C71" s="28">
        <f>C49+C51+C53+C55+C57+C59+C61+C63+C65+C67+C69</f>
        <v>7</v>
      </c>
      <c r="D71" s="63"/>
      <c r="E71" s="30">
        <f>E49+E51+E53+E55+E57+E59+E61+E63+E65+E67+E69</f>
        <v>150964.25</v>
      </c>
      <c r="F71" s="59"/>
      <c r="G71" s="28">
        <f>G49+G51+G53+G55+G57+G59+G61+G63+G65+G67+G69</f>
        <v>7</v>
      </c>
      <c r="H71" s="57"/>
      <c r="I71" s="2"/>
      <c r="J71" s="3"/>
    </row>
    <row r="72" spans="1:8" ht="12.75" customHeight="1">
      <c r="A72" s="22" t="s">
        <v>17</v>
      </c>
      <c r="B72" s="9" t="s">
        <v>1</v>
      </c>
      <c r="C72" s="10">
        <v>0</v>
      </c>
      <c r="D72" s="64">
        <f>C72+C73</f>
        <v>0</v>
      </c>
      <c r="E72" s="11">
        <v>0</v>
      </c>
      <c r="F72" s="55">
        <f>E72+E73</f>
        <v>0</v>
      </c>
      <c r="G72" s="10">
        <v>0</v>
      </c>
      <c r="H72" s="73">
        <f>G72+G73</f>
        <v>0</v>
      </c>
    </row>
    <row r="73" spans="1:8" ht="12.75" customHeight="1">
      <c r="A73" s="23"/>
      <c r="B73" s="4" t="s">
        <v>2</v>
      </c>
      <c r="C73" s="5">
        <v>0</v>
      </c>
      <c r="D73" s="61"/>
      <c r="E73" s="6">
        <v>0</v>
      </c>
      <c r="F73" s="56"/>
      <c r="G73" s="5">
        <v>0</v>
      </c>
      <c r="H73" s="72"/>
    </row>
    <row r="74" spans="1:8" ht="12.75" customHeight="1">
      <c r="A74" s="22" t="s">
        <v>18</v>
      </c>
      <c r="B74" s="4" t="s">
        <v>1</v>
      </c>
      <c r="C74" s="5">
        <v>2</v>
      </c>
      <c r="D74" s="60">
        <f>C74+C75</f>
        <v>2</v>
      </c>
      <c r="E74" s="6">
        <v>180321.6</v>
      </c>
      <c r="F74" s="55">
        <f>E74+E75</f>
        <v>180321.6</v>
      </c>
      <c r="G74" s="5">
        <v>24</v>
      </c>
      <c r="H74" s="71">
        <f>G74+G75</f>
        <v>24</v>
      </c>
    </row>
    <row r="75" spans="1:8" ht="12.75" customHeight="1">
      <c r="A75" s="23"/>
      <c r="B75" s="4" t="s">
        <v>2</v>
      </c>
      <c r="C75" s="5">
        <v>0</v>
      </c>
      <c r="D75" s="61"/>
      <c r="E75" s="6">
        <v>0</v>
      </c>
      <c r="F75" s="56"/>
      <c r="G75" s="5">
        <v>0</v>
      </c>
      <c r="H75" s="72"/>
    </row>
    <row r="76" spans="1:8" ht="12.75" customHeight="1">
      <c r="A76" s="22" t="s">
        <v>19</v>
      </c>
      <c r="B76" s="4" t="s">
        <v>1</v>
      </c>
      <c r="C76" s="5">
        <v>12</v>
      </c>
      <c r="D76" s="60">
        <f>C76+C77</f>
        <v>14</v>
      </c>
      <c r="E76" s="6">
        <v>2595410.59</v>
      </c>
      <c r="F76" s="55">
        <f>E76+E77</f>
        <v>2634870.59</v>
      </c>
      <c r="G76" s="5">
        <v>554</v>
      </c>
      <c r="H76" s="71">
        <f>G76+G77</f>
        <v>556</v>
      </c>
    </row>
    <row r="77" spans="1:8" ht="12.75" customHeight="1">
      <c r="A77" s="23"/>
      <c r="B77" s="4" t="s">
        <v>2</v>
      </c>
      <c r="C77" s="5">
        <v>2</v>
      </c>
      <c r="D77" s="61"/>
      <c r="E77" s="6">
        <v>39460</v>
      </c>
      <c r="F77" s="56"/>
      <c r="G77" s="5">
        <v>2</v>
      </c>
      <c r="H77" s="72"/>
    </row>
    <row r="78" spans="1:8" ht="12.75" customHeight="1">
      <c r="A78" s="22" t="s">
        <v>20</v>
      </c>
      <c r="B78" s="4" t="s">
        <v>1</v>
      </c>
      <c r="C78" s="5">
        <v>0</v>
      </c>
      <c r="D78" s="60">
        <f>C78+C79</f>
        <v>0</v>
      </c>
      <c r="E78" s="6">
        <v>0</v>
      </c>
      <c r="F78" s="55">
        <f>E78+E79</f>
        <v>0</v>
      </c>
      <c r="G78" s="5">
        <v>0</v>
      </c>
      <c r="H78" s="71">
        <v>0</v>
      </c>
    </row>
    <row r="79" spans="1:8" ht="12.75" customHeight="1">
      <c r="A79" s="23"/>
      <c r="B79" s="4" t="s">
        <v>2</v>
      </c>
      <c r="C79" s="5">
        <v>0</v>
      </c>
      <c r="D79" s="61"/>
      <c r="E79" s="6">
        <v>0</v>
      </c>
      <c r="F79" s="56"/>
      <c r="G79" s="5">
        <v>0</v>
      </c>
      <c r="H79" s="72"/>
    </row>
    <row r="80" spans="1:8" ht="12.75" customHeight="1">
      <c r="A80" s="22" t="s">
        <v>21</v>
      </c>
      <c r="B80" s="4" t="s">
        <v>1</v>
      </c>
      <c r="C80" s="5">
        <v>3</v>
      </c>
      <c r="D80" s="60">
        <f>C80+C81</f>
        <v>3</v>
      </c>
      <c r="E80" s="6">
        <v>337275.09</v>
      </c>
      <c r="F80" s="55">
        <f>E80+E81</f>
        <v>337275.09</v>
      </c>
      <c r="G80" s="5">
        <v>106</v>
      </c>
      <c r="H80" s="71">
        <f>G80+G81</f>
        <v>106</v>
      </c>
    </row>
    <row r="81" spans="1:8" ht="12.75" customHeight="1">
      <c r="A81" s="23"/>
      <c r="B81" s="4" t="s">
        <v>2</v>
      </c>
      <c r="C81" s="5">
        <v>0</v>
      </c>
      <c r="D81" s="61"/>
      <c r="E81" s="6">
        <v>0</v>
      </c>
      <c r="F81" s="56"/>
      <c r="G81" s="5">
        <v>0</v>
      </c>
      <c r="H81" s="72"/>
    </row>
    <row r="82" spans="1:10" ht="12.75" customHeight="1">
      <c r="A82" s="22" t="s">
        <v>22</v>
      </c>
      <c r="B82" s="4" t="s">
        <v>1</v>
      </c>
      <c r="C82" s="5">
        <v>2</v>
      </c>
      <c r="D82" s="60">
        <f>C82+C83</f>
        <v>4</v>
      </c>
      <c r="E82" s="6">
        <v>423370.34</v>
      </c>
      <c r="F82" s="55">
        <f>E82+E83</f>
        <v>459933.84</v>
      </c>
      <c r="G82" s="5">
        <v>84</v>
      </c>
      <c r="H82" s="74">
        <f>G82+G83</f>
        <v>86</v>
      </c>
      <c r="I82" s="2"/>
      <c r="J82" s="12"/>
    </row>
    <row r="83" spans="1:10" ht="12.75" customHeight="1">
      <c r="A83" s="23"/>
      <c r="B83" s="4" t="s">
        <v>2</v>
      </c>
      <c r="C83" s="5">
        <v>2</v>
      </c>
      <c r="D83" s="61"/>
      <c r="E83" s="6">
        <v>36563.5</v>
      </c>
      <c r="F83" s="56"/>
      <c r="G83" s="5">
        <v>2</v>
      </c>
      <c r="H83" s="74"/>
      <c r="I83" s="2"/>
      <c r="J83" s="16"/>
    </row>
    <row r="84" spans="1:10" ht="12.75" customHeight="1">
      <c r="A84" s="22" t="s">
        <v>23</v>
      </c>
      <c r="B84" s="4" t="s">
        <v>1</v>
      </c>
      <c r="C84" s="5">
        <v>0</v>
      </c>
      <c r="D84" s="60">
        <f>C84+C85</f>
        <v>0</v>
      </c>
      <c r="E84" s="6">
        <v>0</v>
      </c>
      <c r="F84" s="55">
        <f>E84+E85</f>
        <v>0</v>
      </c>
      <c r="G84" s="5">
        <v>0</v>
      </c>
      <c r="H84" s="74">
        <f>G84+G85</f>
        <v>0</v>
      </c>
      <c r="I84" s="2"/>
      <c r="J84" s="16"/>
    </row>
    <row r="85" spans="1:10" ht="12.75" customHeight="1">
      <c r="A85" s="23"/>
      <c r="B85" s="4" t="s">
        <v>2</v>
      </c>
      <c r="C85" s="5">
        <v>0</v>
      </c>
      <c r="D85" s="61"/>
      <c r="E85" s="6">
        <v>0</v>
      </c>
      <c r="F85" s="56"/>
      <c r="G85" s="5">
        <v>0</v>
      </c>
      <c r="H85" s="74"/>
      <c r="I85" s="2"/>
      <c r="J85" s="3"/>
    </row>
    <row r="86" spans="1:10" ht="12.75" customHeight="1">
      <c r="A86" s="49" t="s">
        <v>86</v>
      </c>
      <c r="B86" s="27" t="s">
        <v>1</v>
      </c>
      <c r="C86" s="28">
        <f>C72+C74+C76+C78+C80+C82+C84</f>
        <v>19</v>
      </c>
      <c r="D86" s="51">
        <f>SUM(D71:D85)</f>
        <v>23</v>
      </c>
      <c r="E86" s="30">
        <f>E72+E74+E76+E78+E80+E82+E84</f>
        <v>3536377.6199999996</v>
      </c>
      <c r="F86" s="58">
        <f>SUM(F71:F85)</f>
        <v>3612401.1199999996</v>
      </c>
      <c r="G86" s="28">
        <f>G72+G74+G76+G78+G80+G82+G84</f>
        <v>768</v>
      </c>
      <c r="H86" s="53">
        <f>SUM(H71:H85)</f>
        <v>772</v>
      </c>
      <c r="I86" s="2"/>
      <c r="J86" s="3"/>
    </row>
    <row r="87" spans="1:10" ht="12.75" customHeight="1">
      <c r="A87" s="62"/>
      <c r="B87" s="27" t="s">
        <v>2</v>
      </c>
      <c r="C87" s="28">
        <f>C73+C75+C77+C79+C81+C83+C85</f>
        <v>4</v>
      </c>
      <c r="D87" s="63"/>
      <c r="E87" s="30">
        <f>E73+E75+E77+E79+E81+E83+E85</f>
        <v>76023.5</v>
      </c>
      <c r="F87" s="59"/>
      <c r="G87" s="28">
        <f>G73+G75+G77+G79+G81+G83+G85</f>
        <v>4</v>
      </c>
      <c r="H87" s="54"/>
      <c r="I87" s="2"/>
      <c r="J87" s="3"/>
    </row>
    <row r="88" spans="1:8" ht="12.75" customHeight="1">
      <c r="A88" s="26" t="s">
        <v>57</v>
      </c>
      <c r="B88" s="19" t="s">
        <v>1</v>
      </c>
      <c r="C88" s="10">
        <v>5</v>
      </c>
      <c r="D88" s="64">
        <f>C88+C89</f>
        <v>5</v>
      </c>
      <c r="E88" s="11">
        <v>1212987.11</v>
      </c>
      <c r="F88" s="75">
        <f>E88+E89</f>
        <v>1212987.11</v>
      </c>
      <c r="G88" s="10">
        <v>241</v>
      </c>
      <c r="H88" s="73">
        <f>G88+G89</f>
        <v>241</v>
      </c>
    </row>
    <row r="89" spans="1:8" ht="12.75" customHeight="1">
      <c r="A89" s="23"/>
      <c r="B89" s="20" t="s">
        <v>2</v>
      </c>
      <c r="C89" s="5">
        <v>0</v>
      </c>
      <c r="D89" s="61"/>
      <c r="E89" s="6">
        <v>0</v>
      </c>
      <c r="F89" s="56"/>
      <c r="G89" s="5">
        <v>0</v>
      </c>
      <c r="H89" s="72"/>
    </row>
    <row r="90" spans="1:8" ht="12.75" customHeight="1">
      <c r="A90" s="22" t="s">
        <v>58</v>
      </c>
      <c r="B90" s="4" t="s">
        <v>1</v>
      </c>
      <c r="C90" s="5">
        <v>3</v>
      </c>
      <c r="D90" s="60">
        <f>C90+C91</f>
        <v>3</v>
      </c>
      <c r="E90" s="6">
        <v>308250.02</v>
      </c>
      <c r="F90" s="55">
        <f>E90+E91</f>
        <v>308250.02</v>
      </c>
      <c r="G90" s="5">
        <v>56</v>
      </c>
      <c r="H90" s="71">
        <f>G90+G91</f>
        <v>56</v>
      </c>
    </row>
    <row r="91" spans="1:8" ht="12.75" customHeight="1">
      <c r="A91" s="23"/>
      <c r="B91" s="4" t="s">
        <v>2</v>
      </c>
      <c r="C91" s="5">
        <v>0</v>
      </c>
      <c r="D91" s="61"/>
      <c r="E91" s="6">
        <v>0</v>
      </c>
      <c r="F91" s="56"/>
      <c r="G91" s="5">
        <v>0</v>
      </c>
      <c r="H91" s="72"/>
    </row>
    <row r="92" spans="1:8" ht="12.75" customHeight="1">
      <c r="A92" s="22" t="s">
        <v>59</v>
      </c>
      <c r="B92" s="4" t="s">
        <v>1</v>
      </c>
      <c r="C92" s="5">
        <v>0</v>
      </c>
      <c r="D92" s="60">
        <f>C92+C93</f>
        <v>0</v>
      </c>
      <c r="E92" s="6">
        <v>0</v>
      </c>
      <c r="F92" s="55">
        <f>E92+E93</f>
        <v>0</v>
      </c>
      <c r="G92" s="5">
        <v>0</v>
      </c>
      <c r="H92" s="71">
        <f>G92+G93</f>
        <v>0</v>
      </c>
    </row>
    <row r="93" spans="1:8" ht="12.75" customHeight="1">
      <c r="A93" s="23"/>
      <c r="B93" s="4" t="s">
        <v>2</v>
      </c>
      <c r="C93" s="5">
        <v>0</v>
      </c>
      <c r="D93" s="61"/>
      <c r="E93" s="6">
        <v>0</v>
      </c>
      <c r="F93" s="56"/>
      <c r="G93" s="5">
        <v>0</v>
      </c>
      <c r="H93" s="72"/>
    </row>
    <row r="94" spans="1:8" ht="12.75" customHeight="1">
      <c r="A94" s="22" t="s">
        <v>60</v>
      </c>
      <c r="B94" s="4" t="s">
        <v>1</v>
      </c>
      <c r="C94" s="5">
        <v>1</v>
      </c>
      <c r="D94" s="60">
        <f>C94+C95</f>
        <v>1</v>
      </c>
      <c r="E94" s="6">
        <v>85426.73</v>
      </c>
      <c r="F94" s="55">
        <f>E94+E95</f>
        <v>85426.73</v>
      </c>
      <c r="G94" s="5">
        <v>32</v>
      </c>
      <c r="H94" s="71">
        <f>G94+G95</f>
        <v>32</v>
      </c>
    </row>
    <row r="95" spans="1:8" ht="12.75" customHeight="1">
      <c r="A95" s="23"/>
      <c r="B95" s="4" t="s">
        <v>2</v>
      </c>
      <c r="C95" s="5">
        <v>0</v>
      </c>
      <c r="D95" s="61"/>
      <c r="E95" s="6">
        <v>0</v>
      </c>
      <c r="F95" s="56"/>
      <c r="G95" s="5">
        <v>0</v>
      </c>
      <c r="H95" s="72"/>
    </row>
    <row r="96" spans="1:8" ht="12.75" customHeight="1">
      <c r="A96" s="22" t="s">
        <v>61</v>
      </c>
      <c r="B96" s="4" t="s">
        <v>1</v>
      </c>
      <c r="C96" s="5">
        <v>1</v>
      </c>
      <c r="D96" s="60">
        <f>C96+C97</f>
        <v>1</v>
      </c>
      <c r="E96" s="6">
        <v>151210</v>
      </c>
      <c r="F96" s="55">
        <f>E96+E97</f>
        <v>151210</v>
      </c>
      <c r="G96" s="5">
        <v>27</v>
      </c>
      <c r="H96" s="71">
        <f>G96+G97</f>
        <v>27</v>
      </c>
    </row>
    <row r="97" spans="1:8" ht="12.75" customHeight="1">
      <c r="A97" s="23"/>
      <c r="B97" s="4" t="s">
        <v>2</v>
      </c>
      <c r="C97" s="5">
        <v>0</v>
      </c>
      <c r="D97" s="61"/>
      <c r="E97" s="6">
        <v>0</v>
      </c>
      <c r="F97" s="56"/>
      <c r="G97" s="5">
        <v>0</v>
      </c>
      <c r="H97" s="72"/>
    </row>
    <row r="98" spans="1:8" ht="12.75" customHeight="1">
      <c r="A98" s="22" t="s">
        <v>62</v>
      </c>
      <c r="B98" s="4" t="s">
        <v>1</v>
      </c>
      <c r="C98" s="5">
        <v>2</v>
      </c>
      <c r="D98" s="60">
        <f>C98+C99</f>
        <v>2</v>
      </c>
      <c r="E98" s="6">
        <v>477132</v>
      </c>
      <c r="F98" s="55">
        <f>E98+E99</f>
        <v>477132</v>
      </c>
      <c r="G98" s="5">
        <v>107</v>
      </c>
      <c r="H98" s="71">
        <f>G98+G99</f>
        <v>107</v>
      </c>
    </row>
    <row r="99" spans="1:8" ht="12.75" customHeight="1">
      <c r="A99" s="23"/>
      <c r="B99" s="4" t="s">
        <v>2</v>
      </c>
      <c r="C99" s="5">
        <v>0</v>
      </c>
      <c r="D99" s="61"/>
      <c r="E99" s="6">
        <v>0</v>
      </c>
      <c r="F99" s="56"/>
      <c r="G99" s="5">
        <v>0</v>
      </c>
      <c r="H99" s="72"/>
    </row>
    <row r="100" spans="1:8" ht="12.75" customHeight="1">
      <c r="A100" s="22" t="s">
        <v>63</v>
      </c>
      <c r="B100" s="4" t="s">
        <v>1</v>
      </c>
      <c r="C100" s="5">
        <v>5</v>
      </c>
      <c r="D100" s="60">
        <f>C100+C101</f>
        <v>6</v>
      </c>
      <c r="E100" s="6">
        <v>866553.04</v>
      </c>
      <c r="F100" s="55">
        <f>E100+E101</f>
        <v>881602.04</v>
      </c>
      <c r="G100" s="5">
        <v>160</v>
      </c>
      <c r="H100" s="71">
        <f>G100+G101</f>
        <v>161</v>
      </c>
    </row>
    <row r="101" spans="1:8" ht="12.75" customHeight="1">
      <c r="A101" s="23"/>
      <c r="B101" s="4" t="s">
        <v>2</v>
      </c>
      <c r="C101" s="5">
        <v>1</v>
      </c>
      <c r="D101" s="61"/>
      <c r="E101" s="6">
        <v>15049</v>
      </c>
      <c r="F101" s="56"/>
      <c r="G101" s="5">
        <v>1</v>
      </c>
      <c r="H101" s="72"/>
    </row>
    <row r="102" spans="1:8" ht="12.75" customHeight="1">
      <c r="A102" s="22" t="s">
        <v>64</v>
      </c>
      <c r="B102" s="4" t="s">
        <v>1</v>
      </c>
      <c r="C102" s="5">
        <v>2</v>
      </c>
      <c r="D102" s="60">
        <f>C102+C103</f>
        <v>2</v>
      </c>
      <c r="E102" s="6">
        <v>150430.97</v>
      </c>
      <c r="F102" s="55">
        <f>E102+E103</f>
        <v>150430.97</v>
      </c>
      <c r="G102" s="5">
        <v>30</v>
      </c>
      <c r="H102" s="71">
        <f>G102+G103</f>
        <v>30</v>
      </c>
    </row>
    <row r="103" spans="1:8" ht="12.75" customHeight="1">
      <c r="A103" s="23"/>
      <c r="B103" s="4" t="s">
        <v>2</v>
      </c>
      <c r="C103" s="5">
        <v>0</v>
      </c>
      <c r="D103" s="61"/>
      <c r="E103" s="6">
        <v>0</v>
      </c>
      <c r="F103" s="56"/>
      <c r="G103" s="5">
        <v>0</v>
      </c>
      <c r="H103" s="72"/>
    </row>
    <row r="104" spans="1:8" ht="12.75" customHeight="1">
      <c r="A104" s="22" t="s">
        <v>65</v>
      </c>
      <c r="B104" s="4" t="s">
        <v>1</v>
      </c>
      <c r="C104" s="5">
        <v>3</v>
      </c>
      <c r="D104" s="60">
        <f>C104+C105</f>
        <v>3</v>
      </c>
      <c r="E104" s="6">
        <v>268214.71</v>
      </c>
      <c r="F104" s="55">
        <f>E104+E105</f>
        <v>268214.71</v>
      </c>
      <c r="G104" s="5">
        <v>78</v>
      </c>
      <c r="H104" s="71">
        <f>G104+G105</f>
        <v>78</v>
      </c>
    </row>
    <row r="105" spans="1:8" ht="12.75" customHeight="1">
      <c r="A105" s="23"/>
      <c r="B105" s="4" t="s">
        <v>2</v>
      </c>
      <c r="C105" s="5">
        <v>0</v>
      </c>
      <c r="D105" s="61"/>
      <c r="E105" s="6">
        <v>0</v>
      </c>
      <c r="F105" s="56"/>
      <c r="G105" s="5">
        <v>0</v>
      </c>
      <c r="H105" s="72"/>
    </row>
    <row r="106" spans="1:8" ht="12.75" customHeight="1">
      <c r="A106" s="22" t="s">
        <v>66</v>
      </c>
      <c r="B106" s="4" t="s">
        <v>1</v>
      </c>
      <c r="C106" s="5">
        <v>1</v>
      </c>
      <c r="D106" s="60">
        <f>C106+C107</f>
        <v>1</v>
      </c>
      <c r="E106" s="6">
        <v>82000</v>
      </c>
      <c r="F106" s="55">
        <f>E106+E107</f>
        <v>82000</v>
      </c>
      <c r="G106" s="5">
        <v>24</v>
      </c>
      <c r="H106" s="71">
        <f>G106+G107</f>
        <v>24</v>
      </c>
    </row>
    <row r="107" spans="1:8" ht="12.75" customHeight="1">
      <c r="A107" s="23"/>
      <c r="B107" s="4" t="s">
        <v>2</v>
      </c>
      <c r="C107" s="5">
        <v>0</v>
      </c>
      <c r="D107" s="61"/>
      <c r="E107" s="6">
        <v>0</v>
      </c>
      <c r="F107" s="56"/>
      <c r="G107" s="5">
        <v>0</v>
      </c>
      <c r="H107" s="72"/>
    </row>
    <row r="108" spans="1:8" ht="12.75" customHeight="1">
      <c r="A108" s="22" t="s">
        <v>67</v>
      </c>
      <c r="B108" s="4" t="s">
        <v>1</v>
      </c>
      <c r="C108" s="5">
        <v>1</v>
      </c>
      <c r="D108" s="60">
        <f>C108+C109</f>
        <v>1</v>
      </c>
      <c r="E108" s="6">
        <v>173199</v>
      </c>
      <c r="F108" s="55">
        <f>E108+E109</f>
        <v>173199</v>
      </c>
      <c r="G108" s="5">
        <v>32</v>
      </c>
      <c r="H108" s="74">
        <f>G108+G109</f>
        <v>32</v>
      </c>
    </row>
    <row r="109" spans="1:8" ht="12.75" customHeight="1">
      <c r="A109" s="23"/>
      <c r="B109" s="4" t="s">
        <v>2</v>
      </c>
      <c r="C109" s="5">
        <v>0</v>
      </c>
      <c r="D109" s="61"/>
      <c r="E109" s="6">
        <v>0</v>
      </c>
      <c r="F109" s="56"/>
      <c r="G109" s="5">
        <v>0</v>
      </c>
      <c r="H109" s="74"/>
    </row>
    <row r="110" spans="1:10" ht="12.75" customHeight="1">
      <c r="A110" s="22" t="s">
        <v>68</v>
      </c>
      <c r="B110" s="4" t="s">
        <v>1</v>
      </c>
      <c r="C110" s="5">
        <v>0</v>
      </c>
      <c r="D110" s="60">
        <f>C110+C111</f>
        <v>3</v>
      </c>
      <c r="E110" s="6">
        <v>0</v>
      </c>
      <c r="F110" s="55">
        <f>E110+E111</f>
        <v>43349.5</v>
      </c>
      <c r="G110" s="5">
        <v>0</v>
      </c>
      <c r="H110" s="74">
        <f>G110+G111</f>
        <v>3</v>
      </c>
      <c r="I110" s="2"/>
      <c r="J110" s="12"/>
    </row>
    <row r="111" spans="1:10" ht="12.75" customHeight="1">
      <c r="A111" s="23"/>
      <c r="B111" s="4" t="s">
        <v>2</v>
      </c>
      <c r="C111" s="5">
        <v>3</v>
      </c>
      <c r="D111" s="61"/>
      <c r="E111" s="6">
        <v>43349.5</v>
      </c>
      <c r="F111" s="56"/>
      <c r="G111" s="5">
        <v>3</v>
      </c>
      <c r="H111" s="74"/>
      <c r="I111" s="2"/>
      <c r="J111" s="16"/>
    </row>
    <row r="112" spans="1:10" ht="12.75" customHeight="1">
      <c r="A112" s="22" t="s">
        <v>69</v>
      </c>
      <c r="B112" s="4" t="s">
        <v>1</v>
      </c>
      <c r="C112" s="5">
        <v>3</v>
      </c>
      <c r="D112" s="60">
        <f>C112+C113</f>
        <v>4</v>
      </c>
      <c r="E112" s="6">
        <v>379537.81</v>
      </c>
      <c r="F112" s="55">
        <f>E112+E113</f>
        <v>397068.81</v>
      </c>
      <c r="G112" s="5">
        <v>90</v>
      </c>
      <c r="H112" s="74">
        <f>G112+G113</f>
        <v>91</v>
      </c>
      <c r="I112" s="2"/>
      <c r="J112" s="16"/>
    </row>
    <row r="113" spans="1:10" ht="12.75" customHeight="1">
      <c r="A113" s="23"/>
      <c r="B113" s="4" t="s">
        <v>2</v>
      </c>
      <c r="C113" s="5">
        <v>1</v>
      </c>
      <c r="D113" s="61"/>
      <c r="E113" s="6">
        <v>17531</v>
      </c>
      <c r="F113" s="56"/>
      <c r="G113" s="5">
        <v>1</v>
      </c>
      <c r="H113" s="74"/>
      <c r="I113" s="2"/>
      <c r="J113" s="3"/>
    </row>
    <row r="114" spans="1:10" ht="12.75" customHeight="1">
      <c r="A114" s="49" t="s">
        <v>87</v>
      </c>
      <c r="B114" s="27" t="s">
        <v>1</v>
      </c>
      <c r="C114" s="28">
        <f>C88+C90+C92+C94+C96+C98+C100+C102+C104+C106+C108+C110+C112</f>
        <v>27</v>
      </c>
      <c r="D114" s="51">
        <f>SUM(D88:D113)</f>
        <v>32</v>
      </c>
      <c r="E114" s="30">
        <f>E88+E90+E92+E94+E96+E98+E100+E102+E104+E106+E108+E110+E112</f>
        <v>4154941.3900000006</v>
      </c>
      <c r="F114" s="58">
        <f>SUM(F88:F113)</f>
        <v>4230870.890000001</v>
      </c>
      <c r="G114" s="28">
        <f>G88+G90+G92+G94+G96+G98+G100+G102+G104+G106+G108+G110+G112</f>
        <v>877</v>
      </c>
      <c r="H114" s="53">
        <f>SUM(H88:H113)</f>
        <v>882</v>
      </c>
      <c r="I114" s="2"/>
      <c r="J114" s="3"/>
    </row>
    <row r="115" spans="1:10" ht="12.75" customHeight="1">
      <c r="A115" s="62"/>
      <c r="B115" s="27" t="s">
        <v>2</v>
      </c>
      <c r="C115" s="28">
        <f>C89+C91+C93+C95+C97+C99+C101+C103+C105+C107+C109+C111+C113</f>
        <v>5</v>
      </c>
      <c r="D115" s="63"/>
      <c r="E115" s="30">
        <f>E89+E91+E93+E95+E97+E99+E101+E103+E105+E107+E109+E111+E113</f>
        <v>75929.5</v>
      </c>
      <c r="F115" s="59"/>
      <c r="G115" s="28">
        <f>G89+G91+G93+G95+G97+G99+G101+G103+G105+G107+G109+G111+G113</f>
        <v>5</v>
      </c>
      <c r="H115" s="54"/>
      <c r="I115" s="2"/>
      <c r="J115" s="3"/>
    </row>
    <row r="116" spans="1:8" ht="12.75" customHeight="1">
      <c r="A116" s="26" t="s">
        <v>24</v>
      </c>
      <c r="B116" s="9" t="s">
        <v>1</v>
      </c>
      <c r="C116" s="10">
        <v>1</v>
      </c>
      <c r="D116" s="64">
        <f>C116+C117</f>
        <v>2</v>
      </c>
      <c r="E116" s="11">
        <v>203352</v>
      </c>
      <c r="F116" s="75">
        <f>E116+E117</f>
        <v>225022</v>
      </c>
      <c r="G116" s="10">
        <v>42</v>
      </c>
      <c r="H116" s="73">
        <f>G116+G117</f>
        <v>43</v>
      </c>
    </row>
    <row r="117" spans="1:8" ht="12.75" customHeight="1">
      <c r="A117" s="23"/>
      <c r="B117" s="4" t="s">
        <v>2</v>
      </c>
      <c r="C117" s="5">
        <v>1</v>
      </c>
      <c r="D117" s="61"/>
      <c r="E117" s="6">
        <v>21670</v>
      </c>
      <c r="F117" s="56"/>
      <c r="G117" s="5">
        <v>1</v>
      </c>
      <c r="H117" s="72"/>
    </row>
    <row r="118" spans="1:8" ht="12.75" customHeight="1">
      <c r="A118" s="22" t="s">
        <v>25</v>
      </c>
      <c r="B118" s="4" t="s">
        <v>1</v>
      </c>
      <c r="C118" s="5">
        <v>0</v>
      </c>
      <c r="D118" s="60">
        <f>C118+C119</f>
        <v>0</v>
      </c>
      <c r="E118" s="6">
        <v>0</v>
      </c>
      <c r="F118" s="55">
        <f>E118+E119</f>
        <v>0</v>
      </c>
      <c r="G118" s="5">
        <v>0</v>
      </c>
      <c r="H118" s="71">
        <f>G118+G119</f>
        <v>0</v>
      </c>
    </row>
    <row r="119" spans="1:8" ht="12.75" customHeight="1">
      <c r="A119" s="23"/>
      <c r="B119" s="4" t="s">
        <v>2</v>
      </c>
      <c r="C119" s="5">
        <v>0</v>
      </c>
      <c r="D119" s="61"/>
      <c r="E119" s="6">
        <v>0</v>
      </c>
      <c r="F119" s="56"/>
      <c r="G119" s="5">
        <v>0</v>
      </c>
      <c r="H119" s="72"/>
    </row>
    <row r="120" spans="1:8" ht="12.75" customHeight="1">
      <c r="A120" s="22" t="s">
        <v>26</v>
      </c>
      <c r="B120" s="4" t="s">
        <v>1</v>
      </c>
      <c r="C120" s="5">
        <v>0</v>
      </c>
      <c r="D120" s="60">
        <f>C120+C121</f>
        <v>0</v>
      </c>
      <c r="E120" s="6">
        <v>0</v>
      </c>
      <c r="F120" s="55">
        <f>E120+E121</f>
        <v>0</v>
      </c>
      <c r="G120" s="5">
        <v>0</v>
      </c>
      <c r="H120" s="71">
        <f>G120+G121</f>
        <v>0</v>
      </c>
    </row>
    <row r="121" spans="1:8" ht="12.75" customHeight="1">
      <c r="A121" s="23"/>
      <c r="B121" s="4" t="s">
        <v>2</v>
      </c>
      <c r="C121" s="5">
        <v>0</v>
      </c>
      <c r="D121" s="61"/>
      <c r="E121" s="6">
        <v>0</v>
      </c>
      <c r="F121" s="56"/>
      <c r="G121" s="5">
        <v>0</v>
      </c>
      <c r="H121" s="72"/>
    </row>
    <row r="122" spans="1:8" ht="12.75" customHeight="1">
      <c r="A122" s="22" t="s">
        <v>27</v>
      </c>
      <c r="B122" s="4" t="s">
        <v>1</v>
      </c>
      <c r="C122" s="5">
        <v>6</v>
      </c>
      <c r="D122" s="60">
        <f>C122+C123</f>
        <v>6</v>
      </c>
      <c r="E122" s="6">
        <v>1602481.98</v>
      </c>
      <c r="F122" s="55">
        <f>E122+E123</f>
        <v>1602481.98</v>
      </c>
      <c r="G122" s="5">
        <v>285</v>
      </c>
      <c r="H122" s="71">
        <f>G122+G123</f>
        <v>285</v>
      </c>
    </row>
    <row r="123" spans="1:8" ht="12.75" customHeight="1">
      <c r="A123" s="23"/>
      <c r="B123" s="4" t="s">
        <v>2</v>
      </c>
      <c r="C123" s="5">
        <v>0</v>
      </c>
      <c r="D123" s="61"/>
      <c r="E123" s="6">
        <v>0</v>
      </c>
      <c r="F123" s="56"/>
      <c r="G123" s="5">
        <v>0</v>
      </c>
      <c r="H123" s="72"/>
    </row>
    <row r="124" spans="1:8" ht="12.75" customHeight="1">
      <c r="A124" s="22" t="s">
        <v>28</v>
      </c>
      <c r="B124" s="4" t="s">
        <v>1</v>
      </c>
      <c r="C124" s="5">
        <v>1</v>
      </c>
      <c r="D124" s="60">
        <f>C124+C125</f>
        <v>3</v>
      </c>
      <c r="E124" s="6">
        <v>262705</v>
      </c>
      <c r="F124" s="55">
        <f>E124+E125</f>
        <v>300705</v>
      </c>
      <c r="G124" s="5">
        <v>64</v>
      </c>
      <c r="H124" s="71">
        <f>G124+G125</f>
        <v>66</v>
      </c>
    </row>
    <row r="125" spans="1:8" ht="12.75" customHeight="1">
      <c r="A125" s="23"/>
      <c r="B125" s="4" t="s">
        <v>2</v>
      </c>
      <c r="C125" s="5">
        <v>2</v>
      </c>
      <c r="D125" s="61"/>
      <c r="E125" s="6">
        <v>38000</v>
      </c>
      <c r="F125" s="56"/>
      <c r="G125" s="5">
        <v>2</v>
      </c>
      <c r="H125" s="72"/>
    </row>
    <row r="126" spans="1:8" ht="12.75" customHeight="1">
      <c r="A126" s="22" t="s">
        <v>29</v>
      </c>
      <c r="B126" s="4" t="s">
        <v>1</v>
      </c>
      <c r="C126" s="5">
        <v>10</v>
      </c>
      <c r="D126" s="60">
        <f>C126+C127</f>
        <v>10</v>
      </c>
      <c r="E126" s="6">
        <v>1877913</v>
      </c>
      <c r="F126" s="55">
        <f>E126+E127</f>
        <v>1877913</v>
      </c>
      <c r="G126" s="5">
        <v>416</v>
      </c>
      <c r="H126" s="71">
        <f>G126+G127</f>
        <v>416</v>
      </c>
    </row>
    <row r="127" spans="1:8" ht="12.75" customHeight="1">
      <c r="A127" s="23"/>
      <c r="B127" s="4" t="s">
        <v>2</v>
      </c>
      <c r="C127" s="5">
        <v>0</v>
      </c>
      <c r="D127" s="61"/>
      <c r="E127" s="6">
        <v>0</v>
      </c>
      <c r="F127" s="56"/>
      <c r="G127" s="5">
        <v>0</v>
      </c>
      <c r="H127" s="72"/>
    </row>
    <row r="128" spans="1:8" ht="12.75" customHeight="1">
      <c r="A128" s="22" t="s">
        <v>30</v>
      </c>
      <c r="B128" s="4" t="s">
        <v>1</v>
      </c>
      <c r="C128" s="5">
        <v>1</v>
      </c>
      <c r="D128" s="60">
        <f>C128+C129</f>
        <v>3</v>
      </c>
      <c r="E128" s="6">
        <v>241203.79</v>
      </c>
      <c r="F128" s="55">
        <f>E128+E129</f>
        <v>276655.92</v>
      </c>
      <c r="G128" s="5">
        <v>65</v>
      </c>
      <c r="H128" s="74">
        <f>G128+G129</f>
        <v>67</v>
      </c>
    </row>
    <row r="129" spans="1:10" ht="12.75" customHeight="1">
      <c r="A129" s="23"/>
      <c r="B129" s="4" t="s">
        <v>2</v>
      </c>
      <c r="C129" s="5">
        <v>2</v>
      </c>
      <c r="D129" s="61"/>
      <c r="E129" s="6">
        <v>35452.13</v>
      </c>
      <c r="F129" s="56"/>
      <c r="G129" s="5">
        <v>2</v>
      </c>
      <c r="H129" s="74"/>
      <c r="I129" s="12"/>
      <c r="J129" s="12"/>
    </row>
    <row r="130" spans="1:10" ht="12.75" customHeight="1">
      <c r="A130" s="22" t="s">
        <v>31</v>
      </c>
      <c r="B130" s="4" t="s">
        <v>1</v>
      </c>
      <c r="C130" s="5">
        <v>5</v>
      </c>
      <c r="D130" s="60">
        <f>C130+C131</f>
        <v>5</v>
      </c>
      <c r="E130" s="6">
        <v>1273383</v>
      </c>
      <c r="F130" s="55">
        <f>E130+E131</f>
        <v>1273383</v>
      </c>
      <c r="G130" s="5">
        <v>247</v>
      </c>
      <c r="H130" s="74">
        <f>G130+G131</f>
        <v>247</v>
      </c>
      <c r="I130" s="2"/>
      <c r="J130" s="12"/>
    </row>
    <row r="131" spans="1:10" ht="12.75" customHeight="1">
      <c r="A131" s="23"/>
      <c r="B131" s="4" t="s">
        <v>2</v>
      </c>
      <c r="C131" s="5">
        <v>0</v>
      </c>
      <c r="D131" s="61"/>
      <c r="E131" s="6">
        <v>0</v>
      </c>
      <c r="F131" s="56"/>
      <c r="G131" s="5">
        <v>0</v>
      </c>
      <c r="H131" s="74"/>
      <c r="I131" s="2"/>
      <c r="J131" s="16"/>
    </row>
    <row r="132" spans="1:10" ht="12.75" customHeight="1">
      <c r="A132" s="22" t="s">
        <v>32</v>
      </c>
      <c r="B132" s="4" t="s">
        <v>1</v>
      </c>
      <c r="C132" s="5">
        <v>10</v>
      </c>
      <c r="D132" s="60">
        <f>C132+C133</f>
        <v>11</v>
      </c>
      <c r="E132" s="6">
        <v>1935102.55</v>
      </c>
      <c r="F132" s="55">
        <f>E132+E133</f>
        <v>1945869.55</v>
      </c>
      <c r="G132" s="5">
        <v>432</v>
      </c>
      <c r="H132" s="74">
        <f>G132+G133</f>
        <v>433</v>
      </c>
      <c r="I132" s="2"/>
      <c r="J132" s="16"/>
    </row>
    <row r="133" spans="1:10" ht="12.75" customHeight="1">
      <c r="A133" s="23"/>
      <c r="B133" s="4" t="s">
        <v>2</v>
      </c>
      <c r="C133" s="5">
        <v>1</v>
      </c>
      <c r="D133" s="61"/>
      <c r="E133" s="6">
        <v>10767</v>
      </c>
      <c r="F133" s="56"/>
      <c r="G133" s="5">
        <v>1</v>
      </c>
      <c r="H133" s="74"/>
      <c r="I133" s="2"/>
      <c r="J133" s="3"/>
    </row>
    <row r="134" spans="1:10" ht="12.75" customHeight="1">
      <c r="A134" s="49" t="s">
        <v>88</v>
      </c>
      <c r="B134" s="27" t="s">
        <v>1</v>
      </c>
      <c r="C134" s="28">
        <f>C116+C118+C120+C122+C124+C126+C128+C130+C132</f>
        <v>34</v>
      </c>
      <c r="D134" s="51">
        <f>SUM(D116:D133)</f>
        <v>40</v>
      </c>
      <c r="E134" s="30">
        <f>E116+E118+E120+E122+E124+E126+E128+E130+E132</f>
        <v>7396141.319999999</v>
      </c>
      <c r="F134" s="58">
        <f>SUM(F116:F133)</f>
        <v>7502030.45</v>
      </c>
      <c r="G134" s="28">
        <f>G116+G118+G120+G122+G124+G126+G128+G130+G132</f>
        <v>1551</v>
      </c>
      <c r="H134" s="53">
        <f>SUM(H116:H133)</f>
        <v>1557</v>
      </c>
      <c r="I134" s="2"/>
      <c r="J134" s="3"/>
    </row>
    <row r="135" spans="1:10" ht="12.75" customHeight="1">
      <c r="A135" s="62"/>
      <c r="B135" s="27" t="s">
        <v>2</v>
      </c>
      <c r="C135" s="28">
        <f>C117+C119+C121+C123+C125+C127+C129+C131+C133</f>
        <v>6</v>
      </c>
      <c r="D135" s="63"/>
      <c r="E135" s="30">
        <f>E117+E119+E121+E123+E125+E127+E129+E131+E133</f>
        <v>105889.13</v>
      </c>
      <c r="F135" s="59"/>
      <c r="G135" s="28">
        <f>G117+G119+G121+G123+G125+G127+G129+G131+G133</f>
        <v>6</v>
      </c>
      <c r="H135" s="54"/>
      <c r="I135" s="2"/>
      <c r="J135" s="3"/>
    </row>
    <row r="136" spans="1:8" ht="12.75" customHeight="1">
      <c r="A136" s="26" t="s">
        <v>10</v>
      </c>
      <c r="B136" s="9" t="s">
        <v>1</v>
      </c>
      <c r="C136" s="10">
        <v>3</v>
      </c>
      <c r="D136" s="64">
        <f>C136+C137</f>
        <v>3</v>
      </c>
      <c r="E136" s="11">
        <v>658680.46</v>
      </c>
      <c r="F136" s="75">
        <f>E136+E137</f>
        <v>658680.46</v>
      </c>
      <c r="G136" s="10">
        <v>138</v>
      </c>
      <c r="H136" s="73">
        <f>G136+G137</f>
        <v>138</v>
      </c>
    </row>
    <row r="137" spans="1:8" ht="12.75" customHeight="1">
      <c r="A137" s="23"/>
      <c r="B137" s="4" t="s">
        <v>2</v>
      </c>
      <c r="C137" s="5">
        <v>0</v>
      </c>
      <c r="D137" s="61"/>
      <c r="E137" s="6">
        <v>0</v>
      </c>
      <c r="F137" s="56"/>
      <c r="G137" s="5">
        <v>0</v>
      </c>
      <c r="H137" s="72"/>
    </row>
    <row r="138" spans="1:8" ht="12.75" customHeight="1">
      <c r="A138" s="22" t="s">
        <v>11</v>
      </c>
      <c r="B138" s="4" t="s">
        <v>1</v>
      </c>
      <c r="C138" s="5">
        <v>4</v>
      </c>
      <c r="D138" s="60">
        <f>C138+C139</f>
        <v>4</v>
      </c>
      <c r="E138" s="6">
        <v>1379692</v>
      </c>
      <c r="F138" s="55">
        <f>E138+E139</f>
        <v>1379692</v>
      </c>
      <c r="G138" s="5">
        <v>224</v>
      </c>
      <c r="H138" s="71">
        <f>G138+G139</f>
        <v>224</v>
      </c>
    </row>
    <row r="139" spans="1:8" ht="12.75" customHeight="1">
      <c r="A139" s="23"/>
      <c r="B139" s="4" t="s">
        <v>2</v>
      </c>
      <c r="C139" s="5">
        <v>0</v>
      </c>
      <c r="D139" s="61"/>
      <c r="E139" s="6">
        <v>0</v>
      </c>
      <c r="F139" s="56"/>
      <c r="G139" s="5">
        <v>0</v>
      </c>
      <c r="H139" s="72"/>
    </row>
    <row r="140" spans="1:8" ht="12.75" customHeight="1">
      <c r="A140" s="22" t="s">
        <v>12</v>
      </c>
      <c r="B140" s="4" t="s">
        <v>1</v>
      </c>
      <c r="C140" s="5">
        <v>0</v>
      </c>
      <c r="D140" s="60">
        <f>C140+C141</f>
        <v>1</v>
      </c>
      <c r="E140" s="6">
        <v>0</v>
      </c>
      <c r="F140" s="55">
        <f>E140+E141</f>
        <v>15375</v>
      </c>
      <c r="G140" s="5">
        <v>0</v>
      </c>
      <c r="H140" s="71">
        <f>G140+G141</f>
        <v>1</v>
      </c>
    </row>
    <row r="141" spans="1:8" ht="12.75" customHeight="1">
      <c r="A141" s="23"/>
      <c r="B141" s="4" t="s">
        <v>2</v>
      </c>
      <c r="C141" s="5">
        <v>1</v>
      </c>
      <c r="D141" s="61"/>
      <c r="E141" s="6">
        <v>15375</v>
      </c>
      <c r="F141" s="56"/>
      <c r="G141" s="5">
        <v>1</v>
      </c>
      <c r="H141" s="72"/>
    </row>
    <row r="142" spans="1:8" ht="12.75" customHeight="1">
      <c r="A142" s="22" t="s">
        <v>13</v>
      </c>
      <c r="B142" s="4" t="s">
        <v>1</v>
      </c>
      <c r="C142" s="5">
        <v>3</v>
      </c>
      <c r="D142" s="60">
        <f>C142+C143</f>
        <v>3</v>
      </c>
      <c r="E142" s="6">
        <v>697776.49</v>
      </c>
      <c r="F142" s="55">
        <f>E142+E143</f>
        <v>697776.49</v>
      </c>
      <c r="G142" s="5">
        <v>154</v>
      </c>
      <c r="H142" s="74">
        <f>G142+G143</f>
        <v>154</v>
      </c>
    </row>
    <row r="143" spans="1:11" ht="12.75" customHeight="1">
      <c r="A143" s="23"/>
      <c r="B143" s="4" t="s">
        <v>2</v>
      </c>
      <c r="C143" s="5">
        <v>0</v>
      </c>
      <c r="D143" s="61"/>
      <c r="E143" s="6">
        <v>0</v>
      </c>
      <c r="F143" s="56"/>
      <c r="G143" s="5">
        <v>0</v>
      </c>
      <c r="H143" s="74"/>
      <c r="I143" s="12"/>
      <c r="J143" s="12"/>
      <c r="K143" s="12"/>
    </row>
    <row r="144" spans="1:11" ht="12.75" customHeight="1">
      <c r="A144" s="22" t="s">
        <v>14</v>
      </c>
      <c r="B144" s="4" t="s">
        <v>1</v>
      </c>
      <c r="C144" s="5">
        <v>0</v>
      </c>
      <c r="D144" s="60">
        <f>C144+C145</f>
        <v>0</v>
      </c>
      <c r="E144" s="6">
        <v>0</v>
      </c>
      <c r="F144" s="55">
        <f>E144+E145</f>
        <v>0</v>
      </c>
      <c r="G144" s="5">
        <v>0</v>
      </c>
      <c r="H144" s="74">
        <f>G144+G145</f>
        <v>0</v>
      </c>
      <c r="I144" s="12"/>
      <c r="J144" s="12"/>
      <c r="K144" s="12"/>
    </row>
    <row r="145" spans="1:11" ht="12.75" customHeight="1">
      <c r="A145" s="23"/>
      <c r="B145" s="4" t="s">
        <v>2</v>
      </c>
      <c r="C145" s="5">
        <v>0</v>
      </c>
      <c r="D145" s="61"/>
      <c r="E145" s="6">
        <v>0</v>
      </c>
      <c r="F145" s="56"/>
      <c r="G145" s="5">
        <v>0</v>
      </c>
      <c r="H145" s="74"/>
      <c r="I145" s="12"/>
      <c r="J145" s="12"/>
      <c r="K145" s="12"/>
    </row>
    <row r="146" spans="1:11" ht="12.75" customHeight="1">
      <c r="A146" s="22" t="s">
        <v>15</v>
      </c>
      <c r="B146" s="4" t="s">
        <v>1</v>
      </c>
      <c r="C146" s="5">
        <v>0</v>
      </c>
      <c r="D146" s="60">
        <f>C146+C147</f>
        <v>1</v>
      </c>
      <c r="E146" s="6">
        <v>0</v>
      </c>
      <c r="F146" s="55">
        <f>E146+E147</f>
        <v>13900</v>
      </c>
      <c r="G146" s="5">
        <v>0</v>
      </c>
      <c r="H146" s="74">
        <f>G146+G147</f>
        <v>1</v>
      </c>
      <c r="I146" s="2"/>
      <c r="J146" s="12"/>
      <c r="K146" s="12"/>
    </row>
    <row r="147" spans="1:11" ht="12.75" customHeight="1">
      <c r="A147" s="23"/>
      <c r="B147" s="4" t="s">
        <v>2</v>
      </c>
      <c r="C147" s="5">
        <v>1</v>
      </c>
      <c r="D147" s="61"/>
      <c r="E147" s="6">
        <v>13900</v>
      </c>
      <c r="F147" s="56"/>
      <c r="G147" s="5">
        <v>1</v>
      </c>
      <c r="H147" s="74"/>
      <c r="I147" s="2"/>
      <c r="J147" s="16"/>
      <c r="K147" s="12"/>
    </row>
    <row r="148" spans="1:11" ht="12.75" customHeight="1">
      <c r="A148" s="22" t="s">
        <v>16</v>
      </c>
      <c r="B148" s="4" t="s">
        <v>1</v>
      </c>
      <c r="C148" s="5">
        <v>22</v>
      </c>
      <c r="D148" s="60">
        <f>C148+C149</f>
        <v>24</v>
      </c>
      <c r="E148" s="6">
        <v>6388035.93</v>
      </c>
      <c r="F148" s="55">
        <f>E148+E149</f>
        <v>6421179.93</v>
      </c>
      <c r="G148" s="5">
        <v>1077</v>
      </c>
      <c r="H148" s="74">
        <f>G148+G149</f>
        <v>1079</v>
      </c>
      <c r="I148" s="2"/>
      <c r="J148" s="16"/>
      <c r="K148" s="12"/>
    </row>
    <row r="149" spans="1:11" ht="12.75" customHeight="1">
      <c r="A149" s="23"/>
      <c r="B149" s="4" t="s">
        <v>2</v>
      </c>
      <c r="C149" s="5">
        <v>2</v>
      </c>
      <c r="D149" s="61"/>
      <c r="E149" s="6">
        <v>33144</v>
      </c>
      <c r="F149" s="56"/>
      <c r="G149" s="5">
        <v>2</v>
      </c>
      <c r="H149" s="74"/>
      <c r="I149" s="2"/>
      <c r="J149" s="3"/>
      <c r="K149" s="12"/>
    </row>
    <row r="150" spans="1:10" ht="12.75" customHeight="1">
      <c r="A150" s="49" t="s">
        <v>89</v>
      </c>
      <c r="B150" s="27" t="s">
        <v>1</v>
      </c>
      <c r="C150" s="28">
        <f>C136+C138+C140+C142+C144+C146+C148</f>
        <v>32</v>
      </c>
      <c r="D150" s="51">
        <f>SUM(D136:D149)</f>
        <v>36</v>
      </c>
      <c r="E150" s="30">
        <f>E136+E138+E140+E142+E144+E146+E148</f>
        <v>9124184.879999999</v>
      </c>
      <c r="F150" s="58">
        <f>SUM(F136:F149)</f>
        <v>9186603.879999999</v>
      </c>
      <c r="G150" s="28">
        <f>G136+G138+G140+G142+G144+G146+G148</f>
        <v>1593</v>
      </c>
      <c r="H150" s="48">
        <f>SUM(H136:H149)</f>
        <v>1597</v>
      </c>
      <c r="I150" s="2"/>
      <c r="J150" s="3"/>
    </row>
    <row r="151" spans="1:10" ht="12.75" customHeight="1">
      <c r="A151" s="62"/>
      <c r="B151" s="27" t="s">
        <v>2</v>
      </c>
      <c r="C151" s="28">
        <f>C137+C139+C141+C143+C145+C147+C149</f>
        <v>4</v>
      </c>
      <c r="D151" s="63"/>
      <c r="E151" s="30">
        <f>E137+E139+E141+E143+E145+E147+E149</f>
        <v>62419</v>
      </c>
      <c r="F151" s="59"/>
      <c r="G151" s="28">
        <f>G137+G139+G141+G143+G145+G147+G149</f>
        <v>4</v>
      </c>
      <c r="H151" s="57"/>
      <c r="I151" s="2"/>
      <c r="J151" s="3"/>
    </row>
    <row r="152" spans="1:8" ht="12.75" customHeight="1">
      <c r="A152" s="26" t="s">
        <v>33</v>
      </c>
      <c r="B152" s="19" t="s">
        <v>1</v>
      </c>
      <c r="C152" s="10">
        <v>3</v>
      </c>
      <c r="D152" s="64">
        <f>C152+C153</f>
        <v>3</v>
      </c>
      <c r="E152" s="11">
        <v>472738.05</v>
      </c>
      <c r="F152" s="75">
        <f>E152+E153</f>
        <v>472738.05</v>
      </c>
      <c r="G152" s="10">
        <v>108</v>
      </c>
      <c r="H152" s="73">
        <f>G152+G153</f>
        <v>108</v>
      </c>
    </row>
    <row r="153" spans="1:8" ht="12.75" customHeight="1">
      <c r="A153" s="23"/>
      <c r="B153" s="20" t="s">
        <v>2</v>
      </c>
      <c r="C153" s="5">
        <v>0</v>
      </c>
      <c r="D153" s="61"/>
      <c r="E153" s="6">
        <v>0</v>
      </c>
      <c r="F153" s="56"/>
      <c r="G153" s="5">
        <v>0</v>
      </c>
      <c r="H153" s="72"/>
    </row>
    <row r="154" spans="1:8" ht="12.75" customHeight="1">
      <c r="A154" s="22" t="s">
        <v>34</v>
      </c>
      <c r="B154" s="4" t="s">
        <v>1</v>
      </c>
      <c r="C154" s="5">
        <v>1</v>
      </c>
      <c r="D154" s="60">
        <f>C154+C155</f>
        <v>2</v>
      </c>
      <c r="E154" s="6">
        <v>440000</v>
      </c>
      <c r="F154" s="55">
        <f>E154+E155</f>
        <v>457586</v>
      </c>
      <c r="G154" s="5">
        <v>70</v>
      </c>
      <c r="H154" s="71">
        <f>G154+G155</f>
        <v>71</v>
      </c>
    </row>
    <row r="155" spans="1:8" ht="12.75" customHeight="1">
      <c r="A155" s="23"/>
      <c r="B155" s="4" t="s">
        <v>2</v>
      </c>
      <c r="C155" s="5">
        <v>1</v>
      </c>
      <c r="D155" s="61"/>
      <c r="E155" s="6">
        <v>17586</v>
      </c>
      <c r="F155" s="56"/>
      <c r="G155" s="5">
        <v>1</v>
      </c>
      <c r="H155" s="72"/>
    </row>
    <row r="156" spans="1:8" ht="12.75" customHeight="1">
      <c r="A156" s="22" t="s">
        <v>35</v>
      </c>
      <c r="B156" s="4" t="s">
        <v>1</v>
      </c>
      <c r="C156" s="5">
        <v>1</v>
      </c>
      <c r="D156" s="60">
        <f>C156+C157</f>
        <v>1</v>
      </c>
      <c r="E156" s="6">
        <v>170749.88</v>
      </c>
      <c r="F156" s="55">
        <f>E156+E157</f>
        <v>170749.88</v>
      </c>
      <c r="G156" s="5">
        <v>48</v>
      </c>
      <c r="H156" s="71">
        <f>G156+G157</f>
        <v>48</v>
      </c>
    </row>
    <row r="157" spans="1:8" ht="12.75" customHeight="1">
      <c r="A157" s="23"/>
      <c r="B157" s="4" t="s">
        <v>2</v>
      </c>
      <c r="C157" s="5">
        <v>0</v>
      </c>
      <c r="D157" s="61"/>
      <c r="E157" s="6">
        <v>0</v>
      </c>
      <c r="F157" s="56"/>
      <c r="G157" s="5">
        <v>0</v>
      </c>
      <c r="H157" s="72"/>
    </row>
    <row r="158" spans="1:8" ht="12.75" customHeight="1">
      <c r="A158" s="22" t="s">
        <v>36</v>
      </c>
      <c r="B158" s="4" t="s">
        <v>1</v>
      </c>
      <c r="C158" s="5">
        <v>9</v>
      </c>
      <c r="D158" s="60">
        <f>C158+C159</f>
        <v>9</v>
      </c>
      <c r="E158" s="6">
        <v>2135061.52</v>
      </c>
      <c r="F158" s="55">
        <f>E158+E159</f>
        <v>2135061.52</v>
      </c>
      <c r="G158" s="5">
        <v>437</v>
      </c>
      <c r="H158" s="71">
        <f>G158+G159</f>
        <v>437</v>
      </c>
    </row>
    <row r="159" spans="1:8" ht="12.75" customHeight="1">
      <c r="A159" s="23"/>
      <c r="B159" s="4" t="s">
        <v>2</v>
      </c>
      <c r="C159" s="5">
        <v>0</v>
      </c>
      <c r="D159" s="61"/>
      <c r="E159" s="6">
        <v>0</v>
      </c>
      <c r="F159" s="56"/>
      <c r="G159" s="5">
        <v>0</v>
      </c>
      <c r="H159" s="72"/>
    </row>
    <row r="160" spans="1:8" ht="12.75" customHeight="1">
      <c r="A160" s="22" t="s">
        <v>37</v>
      </c>
      <c r="B160" s="4" t="s">
        <v>1</v>
      </c>
      <c r="C160" s="5">
        <v>0</v>
      </c>
      <c r="D160" s="60">
        <f>C160+C161</f>
        <v>1</v>
      </c>
      <c r="E160" s="6">
        <v>0</v>
      </c>
      <c r="F160" s="55">
        <f>E160+E161</f>
        <v>17846</v>
      </c>
      <c r="G160" s="5">
        <v>0</v>
      </c>
      <c r="H160" s="71">
        <f>G160+G161</f>
        <v>1</v>
      </c>
    </row>
    <row r="161" spans="1:8" ht="12.75" customHeight="1">
      <c r="A161" s="23"/>
      <c r="B161" s="4" t="s">
        <v>2</v>
      </c>
      <c r="C161" s="5">
        <v>1</v>
      </c>
      <c r="D161" s="61"/>
      <c r="E161" s="6">
        <v>17846</v>
      </c>
      <c r="F161" s="56"/>
      <c r="G161" s="5">
        <v>1</v>
      </c>
      <c r="H161" s="72"/>
    </row>
    <row r="162" spans="1:8" ht="12.75" customHeight="1">
      <c r="A162" s="22" t="s">
        <v>38</v>
      </c>
      <c r="B162" s="4" t="s">
        <v>1</v>
      </c>
      <c r="C162" s="5">
        <v>20</v>
      </c>
      <c r="D162" s="60">
        <f>C162+C163</f>
        <v>20</v>
      </c>
      <c r="E162" s="6">
        <v>3647674.01</v>
      </c>
      <c r="F162" s="55">
        <f>E162+E163</f>
        <v>3647674.01</v>
      </c>
      <c r="G162" s="5">
        <v>622</v>
      </c>
      <c r="H162" s="71">
        <f>G162+G163</f>
        <v>622</v>
      </c>
    </row>
    <row r="163" spans="1:8" ht="12.75" customHeight="1">
      <c r="A163" s="23"/>
      <c r="B163" s="4" t="s">
        <v>2</v>
      </c>
      <c r="C163" s="5">
        <v>0</v>
      </c>
      <c r="D163" s="61"/>
      <c r="E163" s="6">
        <v>0</v>
      </c>
      <c r="F163" s="56"/>
      <c r="G163" s="5">
        <v>0</v>
      </c>
      <c r="H163" s="72"/>
    </row>
    <row r="164" spans="1:8" ht="12.75" customHeight="1">
      <c r="A164" s="22" t="s">
        <v>39</v>
      </c>
      <c r="B164" s="4" t="s">
        <v>1</v>
      </c>
      <c r="C164" s="5">
        <v>2</v>
      </c>
      <c r="D164" s="60">
        <f>C164+C165</f>
        <v>2</v>
      </c>
      <c r="E164" s="6">
        <v>140709.72</v>
      </c>
      <c r="F164" s="55">
        <f>E164+E165</f>
        <v>140709.72</v>
      </c>
      <c r="G164" s="5">
        <v>43</v>
      </c>
      <c r="H164" s="71">
        <f>G164+G165</f>
        <v>43</v>
      </c>
    </row>
    <row r="165" spans="1:8" ht="12.75" customHeight="1">
      <c r="A165" s="23"/>
      <c r="B165" s="4" t="s">
        <v>2</v>
      </c>
      <c r="C165" s="5">
        <v>0</v>
      </c>
      <c r="D165" s="61"/>
      <c r="E165" s="6">
        <v>0</v>
      </c>
      <c r="F165" s="56"/>
      <c r="G165" s="5">
        <v>0</v>
      </c>
      <c r="H165" s="72"/>
    </row>
    <row r="166" spans="1:8" ht="12.75" customHeight="1">
      <c r="A166" s="22" t="s">
        <v>40</v>
      </c>
      <c r="B166" s="4" t="s">
        <v>1</v>
      </c>
      <c r="C166" s="5">
        <v>1</v>
      </c>
      <c r="D166" s="60">
        <f>C166+C167</f>
        <v>3</v>
      </c>
      <c r="E166" s="6">
        <v>297618</v>
      </c>
      <c r="F166" s="55">
        <f>E166+E167</f>
        <v>326221</v>
      </c>
      <c r="G166" s="5">
        <v>72</v>
      </c>
      <c r="H166" s="71">
        <f>G166+G167</f>
        <v>74</v>
      </c>
    </row>
    <row r="167" spans="1:8" ht="12.75" customHeight="1">
      <c r="A167" s="23"/>
      <c r="B167" s="4" t="s">
        <v>2</v>
      </c>
      <c r="C167" s="5">
        <v>2</v>
      </c>
      <c r="D167" s="61"/>
      <c r="E167" s="6">
        <v>28603</v>
      </c>
      <c r="F167" s="56"/>
      <c r="G167" s="5">
        <v>2</v>
      </c>
      <c r="H167" s="72"/>
    </row>
    <row r="168" spans="1:8" ht="12.75" customHeight="1">
      <c r="A168" s="22" t="s">
        <v>41</v>
      </c>
      <c r="B168" s="4" t="s">
        <v>1</v>
      </c>
      <c r="C168" s="5">
        <v>4</v>
      </c>
      <c r="D168" s="60">
        <f>C168+C169</f>
        <v>4</v>
      </c>
      <c r="E168" s="6">
        <v>522871</v>
      </c>
      <c r="F168" s="55">
        <f>E168+E169</f>
        <v>522871</v>
      </c>
      <c r="G168" s="5">
        <v>54</v>
      </c>
      <c r="H168" s="74">
        <f>G168+G169</f>
        <v>54</v>
      </c>
    </row>
    <row r="169" spans="1:10" ht="12.75" customHeight="1">
      <c r="A169" s="23"/>
      <c r="B169" s="4" t="s">
        <v>2</v>
      </c>
      <c r="C169" s="5">
        <v>0</v>
      </c>
      <c r="D169" s="61"/>
      <c r="E169" s="6">
        <v>0</v>
      </c>
      <c r="F169" s="56"/>
      <c r="G169" s="5">
        <v>0</v>
      </c>
      <c r="H169" s="74"/>
      <c r="I169" s="12"/>
      <c r="J169" s="12"/>
    </row>
    <row r="170" spans="1:10" ht="12.75" customHeight="1">
      <c r="A170" s="22" t="s">
        <v>42</v>
      </c>
      <c r="B170" s="4" t="s">
        <v>1</v>
      </c>
      <c r="C170" s="5">
        <v>11</v>
      </c>
      <c r="D170" s="60">
        <f>C170+C171</f>
        <v>12</v>
      </c>
      <c r="E170" s="6">
        <v>1965017.46</v>
      </c>
      <c r="F170" s="55">
        <f>E170+E171</f>
        <v>1982270.43</v>
      </c>
      <c r="G170" s="5">
        <v>549</v>
      </c>
      <c r="H170" s="74">
        <f>G170+G171</f>
        <v>550</v>
      </c>
      <c r="I170" s="2"/>
      <c r="J170" s="12"/>
    </row>
    <row r="171" spans="1:10" ht="12.75" customHeight="1">
      <c r="A171" s="23"/>
      <c r="B171" s="4" t="s">
        <v>2</v>
      </c>
      <c r="C171" s="5">
        <v>1</v>
      </c>
      <c r="D171" s="61"/>
      <c r="E171" s="6">
        <v>17252.97</v>
      </c>
      <c r="F171" s="56"/>
      <c r="G171" s="5">
        <v>1</v>
      </c>
      <c r="H171" s="74"/>
      <c r="I171" s="2"/>
      <c r="J171" s="16"/>
    </row>
    <row r="172" spans="1:10" ht="12.75" customHeight="1">
      <c r="A172" s="22" t="s">
        <v>43</v>
      </c>
      <c r="B172" s="4" t="s">
        <v>1</v>
      </c>
      <c r="C172" s="5">
        <v>10</v>
      </c>
      <c r="D172" s="60">
        <f>C172+C173</f>
        <v>10</v>
      </c>
      <c r="E172" s="6">
        <v>2978377.05</v>
      </c>
      <c r="F172" s="55">
        <f>E172+E173</f>
        <v>2978377.05</v>
      </c>
      <c r="G172" s="5">
        <v>883</v>
      </c>
      <c r="H172" s="74">
        <f>G172+G173</f>
        <v>883</v>
      </c>
      <c r="I172" s="2"/>
      <c r="J172" s="16"/>
    </row>
    <row r="173" spans="1:10" ht="12.75" customHeight="1">
      <c r="A173" s="23"/>
      <c r="B173" s="4" t="s">
        <v>2</v>
      </c>
      <c r="C173" s="5">
        <v>0</v>
      </c>
      <c r="D173" s="61"/>
      <c r="E173" s="6">
        <v>0</v>
      </c>
      <c r="F173" s="56"/>
      <c r="G173" s="5">
        <v>0</v>
      </c>
      <c r="H173" s="74"/>
      <c r="I173" s="2"/>
      <c r="J173" s="3"/>
    </row>
    <row r="174" spans="1:10" ht="12.75" customHeight="1">
      <c r="A174" s="49" t="s">
        <v>90</v>
      </c>
      <c r="B174" s="27" t="s">
        <v>1</v>
      </c>
      <c r="C174" s="28">
        <f>C152+C154+C156+C158+C160+C162+C164+C166+C168+C170+C172</f>
        <v>62</v>
      </c>
      <c r="D174" s="51">
        <f>SUM(D152:D173)</f>
        <v>67</v>
      </c>
      <c r="E174" s="30">
        <f>E152+E154+E156+E158+E160+E162+E164+E166+E168+E170+E172</f>
        <v>12770816.690000001</v>
      </c>
      <c r="F174" s="58">
        <f>SUM(F152:F173)</f>
        <v>12852104.66</v>
      </c>
      <c r="G174" s="28">
        <f>G152+G154+G156+G158+G160+G162+G164+G166+G168+G170+G172</f>
        <v>2886</v>
      </c>
      <c r="H174" s="53">
        <f>SUM(H152:H173)</f>
        <v>2891</v>
      </c>
      <c r="I174" s="2"/>
      <c r="J174" s="3"/>
    </row>
    <row r="175" spans="1:10" ht="12.75" customHeight="1">
      <c r="A175" s="50"/>
      <c r="B175" s="31" t="s">
        <v>2</v>
      </c>
      <c r="C175" s="29">
        <f>C153+C155+C157+C159+C161+C163+C165+C167+C169+C171+C173</f>
        <v>5</v>
      </c>
      <c r="D175" s="52"/>
      <c r="E175" s="32">
        <f>E153+E155+E157+E159+E161+E163+E165+E167+E169+E171+E173</f>
        <v>81287.97</v>
      </c>
      <c r="F175" s="59"/>
      <c r="G175" s="29">
        <f>G153+G155+G157+G159+G161+G163+G165+G167+G169+G171+G173</f>
        <v>5</v>
      </c>
      <c r="H175" s="54"/>
      <c r="I175" s="2"/>
      <c r="J175" s="3"/>
    </row>
    <row r="176" spans="1:10" ht="12.75" customHeight="1">
      <c r="A176" s="24"/>
      <c r="B176" s="13"/>
      <c r="C176" s="14"/>
      <c r="D176" s="14"/>
      <c r="E176" s="15"/>
      <c r="F176" s="39"/>
      <c r="G176" s="14"/>
      <c r="H176" s="25"/>
      <c r="I176" s="2"/>
      <c r="J176" s="3"/>
    </row>
    <row r="177" spans="1:10" ht="24" customHeight="1">
      <c r="A177" s="65" t="s">
        <v>91</v>
      </c>
      <c r="B177" s="45" t="s">
        <v>1</v>
      </c>
      <c r="C177" s="41">
        <f>C18+C46+C70+C86+C114+C134+C150+C174</f>
        <v>311</v>
      </c>
      <c r="D177" s="67">
        <f>D18+D46+D70+D86+D114+D134+D150+D174</f>
        <v>346</v>
      </c>
      <c r="E177" s="42">
        <f>E18+E46+E70+E86+E114+E134+E150+E174</f>
        <v>70242011.58</v>
      </c>
      <c r="F177" s="77">
        <f>F18+F46+F70+F86+F114+F134+F150+F174</f>
        <v>70870807.42999999</v>
      </c>
      <c r="G177" s="41">
        <f>G18+G46+G70+G86+G114+G134+G150+G174</f>
        <v>14740</v>
      </c>
      <c r="H177" s="69">
        <f>H18+H46+H70+H86+H114+H134+H150+H174</f>
        <v>14775</v>
      </c>
      <c r="I177" s="2"/>
      <c r="J177" s="3"/>
    </row>
    <row r="178" spans="1:10" ht="24" customHeight="1" thickBot="1">
      <c r="A178" s="66"/>
      <c r="B178" s="46" t="s">
        <v>2</v>
      </c>
      <c r="C178" s="43">
        <f>C19+C47+C71+C87+C115+C135+C151+C175</f>
        <v>35</v>
      </c>
      <c r="D178" s="68"/>
      <c r="E178" s="44">
        <f>E19+E47+E71+E87+E115+E135+E151+E175</f>
        <v>628795.85</v>
      </c>
      <c r="F178" s="78"/>
      <c r="G178" s="43">
        <f>G19+G47+G71+G87+G115+G135+G151+G175</f>
        <v>35</v>
      </c>
      <c r="H178" s="70"/>
      <c r="I178" s="2"/>
      <c r="J178" s="3"/>
    </row>
    <row r="179" spans="5:7" ht="12.75">
      <c r="E179" s="7"/>
      <c r="F179" s="40"/>
      <c r="G179" s="8"/>
    </row>
    <row r="180" spans="3:7" ht="12.75">
      <c r="C180" s="8"/>
      <c r="E180" s="21"/>
      <c r="F180" s="40"/>
      <c r="G180" s="8"/>
    </row>
    <row r="181" spans="5:7" ht="12.75">
      <c r="E181" s="7"/>
      <c r="F181" s="40"/>
      <c r="G181" s="8"/>
    </row>
    <row r="182" spans="5:7" ht="12.75">
      <c r="E182" s="7"/>
      <c r="F182" s="40"/>
      <c r="G182" s="8"/>
    </row>
    <row r="183" spans="5:7" ht="12.75">
      <c r="E183" s="7"/>
      <c r="F183" s="40"/>
      <c r="G183" s="8"/>
    </row>
    <row r="184" spans="5:7" ht="12.75">
      <c r="E184" s="7"/>
      <c r="F184" s="40"/>
      <c r="G184" s="8"/>
    </row>
    <row r="185" spans="5:7" ht="12.75">
      <c r="E185" s="7"/>
      <c r="F185" s="40"/>
      <c r="G185" s="8"/>
    </row>
    <row r="186" spans="5:7" ht="12.75">
      <c r="E186" s="7"/>
      <c r="F186" s="40"/>
      <c r="G186" s="8"/>
    </row>
    <row r="187" spans="5:7" ht="12.75">
      <c r="E187" s="7"/>
      <c r="F187" s="40"/>
      <c r="G187" s="8"/>
    </row>
    <row r="188" spans="5:7" ht="12.75">
      <c r="E188" s="7"/>
      <c r="F188" s="40"/>
      <c r="G188" s="8"/>
    </row>
    <row r="189" spans="5:7" ht="12.75">
      <c r="E189" s="7"/>
      <c r="F189" s="40"/>
      <c r="G189" s="8"/>
    </row>
    <row r="190" spans="5:7" ht="12.75">
      <c r="E190" s="7"/>
      <c r="F190" s="40"/>
      <c r="G190" s="8"/>
    </row>
    <row r="191" spans="5:7" ht="12.75">
      <c r="E191" s="7"/>
      <c r="F191" s="40"/>
      <c r="G191" s="8"/>
    </row>
    <row r="192" spans="5:7" ht="12.75">
      <c r="E192" s="7"/>
      <c r="F192" s="40"/>
      <c r="G192" s="8"/>
    </row>
    <row r="193" spans="5:7" ht="12.75">
      <c r="E193" s="7"/>
      <c r="F193" s="40"/>
      <c r="G193" s="8"/>
    </row>
    <row r="194" spans="5:7" ht="12.75">
      <c r="E194" s="7"/>
      <c r="F194" s="40"/>
      <c r="G194" s="8"/>
    </row>
    <row r="195" spans="5:7" ht="12.75">
      <c r="E195" s="7"/>
      <c r="F195" s="40"/>
      <c r="G195" s="8"/>
    </row>
    <row r="196" spans="5:7" ht="12.75">
      <c r="E196" s="7"/>
      <c r="F196" s="40"/>
      <c r="G196" s="8"/>
    </row>
    <row r="197" spans="5:7" ht="12.75">
      <c r="E197" s="7"/>
      <c r="F197" s="40"/>
      <c r="G197" s="8"/>
    </row>
    <row r="198" spans="5:7" ht="12.75">
      <c r="E198" s="7"/>
      <c r="F198" s="40"/>
      <c r="G198" s="8"/>
    </row>
    <row r="199" spans="5:7" ht="12.75">
      <c r="E199" s="7"/>
      <c r="F199" s="40"/>
      <c r="G199" s="8"/>
    </row>
    <row r="200" spans="5:7" ht="12.75">
      <c r="E200" s="7"/>
      <c r="F200" s="40"/>
      <c r="G200" s="8"/>
    </row>
    <row r="201" spans="5:7" ht="12.75">
      <c r="E201" s="7"/>
      <c r="F201" s="40"/>
      <c r="G201" s="8"/>
    </row>
    <row r="202" spans="5:7" ht="12.75">
      <c r="E202" s="7"/>
      <c r="F202" s="40"/>
      <c r="G202" s="8"/>
    </row>
    <row r="203" spans="5:7" ht="12.75">
      <c r="E203" s="7"/>
      <c r="F203" s="40"/>
      <c r="G203" s="8"/>
    </row>
    <row r="204" spans="5:7" ht="12.75">
      <c r="E204" s="7"/>
      <c r="F204" s="40"/>
      <c r="G204" s="8"/>
    </row>
    <row r="205" spans="5:7" ht="12.75">
      <c r="E205" s="7"/>
      <c r="F205" s="40"/>
      <c r="G205" s="8"/>
    </row>
    <row r="206" spans="5:7" ht="12.75">
      <c r="E206" s="7"/>
      <c r="F206" s="40"/>
      <c r="G206" s="8"/>
    </row>
    <row r="207" spans="5:7" ht="12.75">
      <c r="E207" s="7"/>
      <c r="F207" s="40"/>
      <c r="G207" s="8"/>
    </row>
    <row r="208" spans="5:7" ht="12.75">
      <c r="E208" s="7"/>
      <c r="F208" s="40"/>
      <c r="G208" s="8"/>
    </row>
    <row r="209" spans="5:7" ht="12.75">
      <c r="E209" s="7"/>
      <c r="F209" s="40"/>
      <c r="G209" s="8"/>
    </row>
    <row r="210" spans="5:7" ht="12.75">
      <c r="E210" s="7"/>
      <c r="F210" s="40"/>
      <c r="G210" s="8"/>
    </row>
    <row r="211" spans="5:7" ht="12.75">
      <c r="E211" s="7"/>
      <c r="F211" s="40"/>
      <c r="G211" s="8"/>
    </row>
    <row r="212" spans="5:7" ht="12.75">
      <c r="E212" s="7"/>
      <c r="F212" s="40"/>
      <c r="G212" s="8"/>
    </row>
    <row r="213" spans="5:7" ht="12.75">
      <c r="E213" s="7"/>
      <c r="F213" s="40"/>
      <c r="G213" s="8"/>
    </row>
    <row r="214" spans="5:7" ht="12.75">
      <c r="E214" s="7"/>
      <c r="F214" s="40"/>
      <c r="G214" s="8"/>
    </row>
    <row r="215" spans="5:7" ht="12.75">
      <c r="E215" s="7"/>
      <c r="F215" s="40"/>
      <c r="G215" s="8"/>
    </row>
    <row r="216" spans="5:7" ht="12.75">
      <c r="E216" s="7"/>
      <c r="F216" s="40"/>
      <c r="G216" s="8"/>
    </row>
    <row r="217" spans="5:7" ht="12.75">
      <c r="E217" s="7"/>
      <c r="F217" s="40"/>
      <c r="G217" s="8"/>
    </row>
    <row r="218" spans="5:7" ht="12.75">
      <c r="E218" s="7"/>
      <c r="F218" s="40"/>
      <c r="G218" s="8"/>
    </row>
    <row r="219" spans="5:7" ht="12.75">
      <c r="E219" s="7"/>
      <c r="F219" s="40"/>
      <c r="G219" s="8"/>
    </row>
    <row r="220" spans="5:7" ht="12.75">
      <c r="E220" s="7"/>
      <c r="F220" s="40"/>
      <c r="G220" s="8"/>
    </row>
    <row r="221" spans="5:7" ht="12.75">
      <c r="E221" s="7"/>
      <c r="F221" s="40"/>
      <c r="G221" s="8"/>
    </row>
    <row r="222" spans="5:7" ht="12.75">
      <c r="E222" s="7"/>
      <c r="F222" s="40"/>
      <c r="G222" s="8"/>
    </row>
    <row r="223" spans="5:7" ht="12.75">
      <c r="E223" s="7"/>
      <c r="F223" s="40"/>
      <c r="G223" s="8"/>
    </row>
    <row r="224" spans="5:7" ht="12.75">
      <c r="E224" s="7"/>
      <c r="F224" s="40"/>
      <c r="G224" s="8"/>
    </row>
    <row r="225" spans="5:7" ht="12.75">
      <c r="E225" s="7"/>
      <c r="F225" s="40"/>
      <c r="G225" s="8"/>
    </row>
    <row r="226" spans="5:7" ht="12.75">
      <c r="E226" s="7"/>
      <c r="F226" s="40"/>
      <c r="G226" s="8"/>
    </row>
    <row r="227" spans="5:7" ht="12.75">
      <c r="E227" s="7"/>
      <c r="F227" s="40"/>
      <c r="G227" s="8"/>
    </row>
    <row r="228" spans="5:7" ht="12.75">
      <c r="E228" s="7"/>
      <c r="F228" s="40"/>
      <c r="G228" s="8"/>
    </row>
    <row r="229" spans="5:7" ht="12.75">
      <c r="E229" s="7"/>
      <c r="F229" s="40"/>
      <c r="G229" s="8"/>
    </row>
    <row r="230" spans="5:7" ht="12.75">
      <c r="E230" s="7"/>
      <c r="F230" s="40"/>
      <c r="G230" s="8"/>
    </row>
    <row r="231" spans="5:7" ht="12.75">
      <c r="E231" s="7"/>
      <c r="F231" s="40"/>
      <c r="G231" s="8"/>
    </row>
    <row r="232" spans="5:7" ht="12.75">
      <c r="E232" s="7"/>
      <c r="F232" s="40"/>
      <c r="G232" s="8"/>
    </row>
    <row r="233" spans="5:7" ht="12.75">
      <c r="E233" s="7"/>
      <c r="F233" s="40"/>
      <c r="G233" s="8"/>
    </row>
    <row r="234" spans="5:7" ht="12.75">
      <c r="E234" s="7"/>
      <c r="F234" s="40"/>
      <c r="G234" s="8"/>
    </row>
    <row r="235" spans="5:7" ht="12.75">
      <c r="E235" s="7"/>
      <c r="F235" s="40"/>
      <c r="G235" s="8"/>
    </row>
    <row r="236" spans="5:7" ht="12.75">
      <c r="E236" s="7"/>
      <c r="F236" s="40"/>
      <c r="G236" s="8"/>
    </row>
    <row r="237" spans="5:7" ht="12.75">
      <c r="E237" s="7"/>
      <c r="F237" s="40"/>
      <c r="G237" s="8"/>
    </row>
    <row r="238" spans="5:7" ht="12.75">
      <c r="E238" s="7"/>
      <c r="F238" s="40"/>
      <c r="G238" s="8"/>
    </row>
    <row r="239" spans="5:7" ht="12.75">
      <c r="E239" s="7"/>
      <c r="F239" s="40"/>
      <c r="G239" s="8"/>
    </row>
    <row r="240" spans="5:7" ht="12.75">
      <c r="E240" s="7"/>
      <c r="F240" s="40"/>
      <c r="G240" s="8"/>
    </row>
    <row r="241" spans="5:7" ht="12.75">
      <c r="E241" s="7"/>
      <c r="F241" s="40"/>
      <c r="G241" s="8"/>
    </row>
    <row r="242" spans="5:7" ht="12.75">
      <c r="E242" s="7"/>
      <c r="F242" s="40"/>
      <c r="G242" s="8"/>
    </row>
    <row r="243" spans="5:7" ht="12.75">
      <c r="E243" s="7"/>
      <c r="F243" s="40"/>
      <c r="G243" s="8"/>
    </row>
    <row r="244" spans="5:7" ht="12.75">
      <c r="E244" s="7"/>
      <c r="F244" s="40"/>
      <c r="G244" s="8"/>
    </row>
    <row r="245" spans="5:7" ht="12.75">
      <c r="E245" s="7"/>
      <c r="F245" s="40"/>
      <c r="G245" s="8"/>
    </row>
    <row r="246" spans="5:7" ht="12.75">
      <c r="E246" s="7"/>
      <c r="F246" s="40"/>
      <c r="G246" s="8"/>
    </row>
    <row r="247" spans="5:7" ht="12.75">
      <c r="E247" s="7"/>
      <c r="F247" s="40"/>
      <c r="G247" s="8"/>
    </row>
    <row r="248" spans="5:7" ht="12.75">
      <c r="E248" s="7"/>
      <c r="F248" s="40"/>
      <c r="G248" s="8"/>
    </row>
    <row r="249" spans="5:7" ht="12.75">
      <c r="E249" s="7"/>
      <c r="F249" s="40"/>
      <c r="G249" s="8"/>
    </row>
    <row r="250" spans="5:7" ht="12.75">
      <c r="E250" s="7"/>
      <c r="F250" s="40"/>
      <c r="G250" s="8"/>
    </row>
    <row r="251" spans="5:7" ht="12.75">
      <c r="E251" s="7"/>
      <c r="F251" s="40"/>
      <c r="G251" s="8"/>
    </row>
    <row r="252" spans="5:7" ht="12.75">
      <c r="E252" s="7"/>
      <c r="F252" s="40"/>
      <c r="G252" s="8"/>
    </row>
    <row r="253" spans="5:7" ht="12.75">
      <c r="E253" s="7"/>
      <c r="F253" s="40"/>
      <c r="G253" s="8"/>
    </row>
    <row r="254" spans="5:7" ht="12.75">
      <c r="E254" s="7"/>
      <c r="F254" s="40"/>
      <c r="G254" s="8"/>
    </row>
    <row r="255" spans="5:7" ht="12.75">
      <c r="E255" s="7"/>
      <c r="F255" s="40"/>
      <c r="G255" s="8"/>
    </row>
    <row r="256" spans="5:7" ht="12.75">
      <c r="E256" s="7"/>
      <c r="F256" s="40"/>
      <c r="G256" s="8"/>
    </row>
    <row r="257" spans="5:7" ht="12.75">
      <c r="E257" s="7"/>
      <c r="F257" s="40"/>
      <c r="G257" s="8"/>
    </row>
    <row r="258" spans="5:7" ht="12.75">
      <c r="E258" s="7"/>
      <c r="F258" s="40"/>
      <c r="G258" s="8"/>
    </row>
    <row r="259" spans="5:7" ht="12.75">
      <c r="E259" s="7"/>
      <c r="F259" s="40"/>
      <c r="G259" s="8"/>
    </row>
    <row r="260" spans="5:7" ht="12.75">
      <c r="E260" s="7"/>
      <c r="F260" s="40"/>
      <c r="G260" s="8"/>
    </row>
    <row r="261" spans="5:7" ht="12.75">
      <c r="E261" s="7"/>
      <c r="F261" s="40"/>
      <c r="G261" s="8"/>
    </row>
    <row r="262" spans="5:7" ht="12.75">
      <c r="E262" s="7"/>
      <c r="F262" s="40"/>
      <c r="G262" s="8"/>
    </row>
    <row r="263" spans="5:7" ht="12.75">
      <c r="E263" s="7"/>
      <c r="F263" s="40"/>
      <c r="G263" s="8"/>
    </row>
    <row r="264" spans="5:7" ht="12.75">
      <c r="E264" s="7"/>
      <c r="F264" s="40"/>
      <c r="G264" s="8"/>
    </row>
    <row r="265" spans="5:7" ht="12.75">
      <c r="E265" s="7"/>
      <c r="F265" s="40"/>
      <c r="G265" s="8"/>
    </row>
    <row r="266" spans="5:7" ht="12.75">
      <c r="E266" s="7"/>
      <c r="F266" s="40"/>
      <c r="G266" s="8"/>
    </row>
    <row r="267" spans="5:7" ht="12.75">
      <c r="E267" s="7"/>
      <c r="F267" s="40"/>
      <c r="G267" s="8"/>
    </row>
    <row r="268" spans="5:7" ht="12.75">
      <c r="E268" s="7"/>
      <c r="F268" s="40"/>
      <c r="G268" s="8"/>
    </row>
    <row r="269" spans="5:7" ht="12.75">
      <c r="E269" s="7"/>
      <c r="F269" s="40"/>
      <c r="G269" s="8"/>
    </row>
    <row r="270" spans="5:7" ht="12.75">
      <c r="E270" s="7"/>
      <c r="F270" s="40"/>
      <c r="G270" s="8"/>
    </row>
    <row r="271" spans="5:7" ht="12.75">
      <c r="E271" s="7"/>
      <c r="F271" s="40"/>
      <c r="G271" s="8"/>
    </row>
    <row r="272" spans="5:7" ht="12.75">
      <c r="E272" s="7"/>
      <c r="F272" s="40"/>
      <c r="G272" s="8"/>
    </row>
    <row r="273" spans="5:7" ht="12.75">
      <c r="E273" s="7"/>
      <c r="F273" s="40"/>
      <c r="G273" s="8"/>
    </row>
    <row r="274" spans="5:7" ht="12.75">
      <c r="E274" s="7"/>
      <c r="F274" s="40"/>
      <c r="G274" s="8"/>
    </row>
    <row r="275" spans="5:7" ht="12.75">
      <c r="E275" s="7"/>
      <c r="F275" s="40"/>
      <c r="G275" s="8"/>
    </row>
    <row r="276" spans="5:7" ht="12.75">
      <c r="E276" s="7"/>
      <c r="F276" s="40"/>
      <c r="G276" s="8"/>
    </row>
    <row r="277" spans="5:7" ht="12.75">
      <c r="E277" s="7"/>
      <c r="F277" s="40"/>
      <c r="G277" s="8"/>
    </row>
    <row r="278" spans="5:7" ht="12.75">
      <c r="E278" s="7"/>
      <c r="F278" s="40"/>
      <c r="G278" s="8"/>
    </row>
    <row r="279" spans="5:7" ht="12.75">
      <c r="E279" s="7"/>
      <c r="F279" s="40"/>
      <c r="G279" s="8"/>
    </row>
    <row r="280" spans="5:7" ht="12.75">
      <c r="E280" s="7"/>
      <c r="F280" s="40"/>
      <c r="G280" s="8"/>
    </row>
    <row r="281" spans="5:7" ht="12.75">
      <c r="E281" s="7"/>
      <c r="F281" s="40"/>
      <c r="G281" s="8"/>
    </row>
    <row r="282" spans="5:7" ht="12.75">
      <c r="E282" s="7"/>
      <c r="F282" s="40"/>
      <c r="G282" s="8"/>
    </row>
    <row r="283" spans="5:7" ht="12.75">
      <c r="E283" s="7"/>
      <c r="F283" s="40"/>
      <c r="G283" s="8"/>
    </row>
    <row r="284" spans="5:7" ht="12.75">
      <c r="E284" s="7"/>
      <c r="F284" s="40"/>
      <c r="G284" s="8"/>
    </row>
    <row r="285" spans="5:7" ht="12.75">
      <c r="E285" s="7"/>
      <c r="F285" s="40"/>
      <c r="G285" s="8"/>
    </row>
    <row r="286" spans="5:7" ht="12.75">
      <c r="E286" s="7"/>
      <c r="F286" s="40"/>
      <c r="G286" s="8"/>
    </row>
    <row r="287" spans="5:7" ht="12.75">
      <c r="E287" s="7"/>
      <c r="F287" s="40"/>
      <c r="G287" s="8"/>
    </row>
    <row r="288" spans="5:7" ht="12.75">
      <c r="E288" s="7"/>
      <c r="F288" s="40"/>
      <c r="G288" s="8"/>
    </row>
    <row r="289" spans="5:7" ht="12.75">
      <c r="E289" s="7"/>
      <c r="F289" s="40"/>
      <c r="G289" s="8"/>
    </row>
    <row r="290" spans="5:7" ht="12.75">
      <c r="E290" s="7"/>
      <c r="F290" s="40"/>
      <c r="G290" s="8"/>
    </row>
    <row r="291" spans="5:7" ht="12.75">
      <c r="E291" s="7"/>
      <c r="F291" s="40"/>
      <c r="G291" s="8"/>
    </row>
    <row r="292" spans="5:7" ht="12.75">
      <c r="E292" s="7"/>
      <c r="F292" s="40"/>
      <c r="G292" s="8"/>
    </row>
    <row r="293" spans="5:7" ht="12.75">
      <c r="E293" s="7"/>
      <c r="F293" s="40"/>
      <c r="G293" s="8"/>
    </row>
    <row r="294" spans="5:7" ht="12.75">
      <c r="E294" s="7"/>
      <c r="F294" s="40"/>
      <c r="G294" s="8"/>
    </row>
    <row r="295" spans="5:7" ht="12.75">
      <c r="E295" s="7"/>
      <c r="F295" s="40"/>
      <c r="G295" s="8"/>
    </row>
    <row r="296" spans="5:7" ht="12.75">
      <c r="E296" s="7"/>
      <c r="F296" s="40"/>
      <c r="G296" s="8"/>
    </row>
    <row r="297" spans="5:7" ht="12.75">
      <c r="E297" s="7"/>
      <c r="F297" s="40"/>
      <c r="G297" s="8"/>
    </row>
    <row r="298" spans="5:7" ht="12.75">
      <c r="E298" s="7"/>
      <c r="F298" s="40"/>
      <c r="G298" s="8"/>
    </row>
    <row r="299" spans="5:7" ht="12.75">
      <c r="E299" s="7"/>
      <c r="F299" s="40"/>
      <c r="G299" s="8"/>
    </row>
    <row r="300" spans="5:7" ht="12.75">
      <c r="E300" s="7"/>
      <c r="F300" s="40"/>
      <c r="G300" s="8"/>
    </row>
    <row r="301" spans="5:7" ht="12.75">
      <c r="E301" s="7"/>
      <c r="F301" s="40"/>
      <c r="G301" s="8"/>
    </row>
    <row r="302" spans="5:7" ht="12.75">
      <c r="E302" s="7"/>
      <c r="F302" s="40"/>
      <c r="G302" s="8"/>
    </row>
    <row r="303" spans="5:7" ht="12.75">
      <c r="E303" s="7"/>
      <c r="F303" s="40"/>
      <c r="G303" s="8"/>
    </row>
    <row r="304" spans="5:7" ht="12.75">
      <c r="E304" s="7"/>
      <c r="F304" s="40"/>
      <c r="G304" s="8"/>
    </row>
    <row r="305" spans="5:7" ht="12.75">
      <c r="E305" s="7"/>
      <c r="F305" s="40"/>
      <c r="G305" s="8"/>
    </row>
    <row r="306" spans="5:7" ht="12.75">
      <c r="E306" s="7"/>
      <c r="F306" s="40"/>
      <c r="G306" s="8"/>
    </row>
    <row r="307" spans="5:7" ht="12.75">
      <c r="E307" s="7"/>
      <c r="F307" s="40"/>
      <c r="G307" s="8"/>
    </row>
    <row r="308" spans="5:7" ht="12.75">
      <c r="E308" s="7"/>
      <c r="F308" s="40"/>
      <c r="G308" s="8"/>
    </row>
    <row r="309" spans="5:7" ht="12.75">
      <c r="E309" s="7"/>
      <c r="F309" s="40"/>
      <c r="G309" s="8"/>
    </row>
    <row r="310" spans="5:7" ht="12.75">
      <c r="E310" s="7"/>
      <c r="F310" s="40"/>
      <c r="G310" s="8"/>
    </row>
    <row r="311" spans="5:7" ht="12.75">
      <c r="E311" s="7"/>
      <c r="F311" s="40"/>
      <c r="G311" s="8"/>
    </row>
    <row r="312" spans="5:7" ht="12.75">
      <c r="E312" s="7"/>
      <c r="F312" s="40"/>
      <c r="G312" s="8"/>
    </row>
    <row r="313" spans="5:7" ht="12.75">
      <c r="E313" s="7"/>
      <c r="F313" s="40"/>
      <c r="G313" s="8"/>
    </row>
    <row r="314" spans="5:7" ht="12.75">
      <c r="E314" s="7"/>
      <c r="F314" s="40"/>
      <c r="G314" s="8"/>
    </row>
    <row r="315" spans="5:7" ht="12.75">
      <c r="E315" s="7"/>
      <c r="F315" s="40"/>
      <c r="G315" s="8"/>
    </row>
    <row r="316" spans="5:7" ht="12.75">
      <c r="E316" s="7"/>
      <c r="F316" s="40"/>
      <c r="G316" s="8"/>
    </row>
    <row r="317" spans="5:7" ht="12.75">
      <c r="E317" s="7"/>
      <c r="F317" s="40"/>
      <c r="G317" s="8"/>
    </row>
    <row r="318" spans="5:7" ht="12.75">
      <c r="E318" s="7"/>
      <c r="F318" s="40"/>
      <c r="G318" s="8"/>
    </row>
    <row r="319" spans="5:7" ht="12.75">
      <c r="E319" s="7"/>
      <c r="F319" s="40"/>
      <c r="G319" s="8"/>
    </row>
    <row r="320" spans="5:7" ht="12.75">
      <c r="E320" s="7"/>
      <c r="F320" s="40"/>
      <c r="G320" s="8"/>
    </row>
    <row r="321" spans="5:7" ht="12.75">
      <c r="E321" s="7"/>
      <c r="F321" s="40"/>
      <c r="G321" s="8"/>
    </row>
    <row r="322" spans="5:7" ht="12.75">
      <c r="E322" s="7"/>
      <c r="F322" s="40"/>
      <c r="G322" s="8"/>
    </row>
    <row r="323" spans="5:7" ht="12.75">
      <c r="E323" s="7"/>
      <c r="F323" s="40"/>
      <c r="G323" s="8"/>
    </row>
    <row r="324" spans="5:7" ht="12.75">
      <c r="E324" s="7"/>
      <c r="F324" s="40"/>
      <c r="G324" s="8"/>
    </row>
    <row r="325" spans="5:7" ht="12.75">
      <c r="E325" s="7"/>
      <c r="F325" s="40"/>
      <c r="G325" s="8"/>
    </row>
    <row r="326" spans="5:7" ht="12.75">
      <c r="E326" s="7"/>
      <c r="F326" s="40"/>
      <c r="G326" s="8"/>
    </row>
    <row r="327" spans="5:7" ht="12.75">
      <c r="E327" s="7"/>
      <c r="F327" s="40"/>
      <c r="G327" s="8"/>
    </row>
    <row r="328" spans="5:7" ht="12.75">
      <c r="E328" s="7"/>
      <c r="F328" s="40"/>
      <c r="G328" s="8"/>
    </row>
    <row r="329" spans="5:7" ht="12.75">
      <c r="E329" s="7"/>
      <c r="F329" s="40"/>
      <c r="G329" s="8"/>
    </row>
    <row r="330" spans="5:7" ht="12.75">
      <c r="E330" s="7"/>
      <c r="F330" s="40"/>
      <c r="G330" s="8"/>
    </row>
    <row r="331" spans="5:7" ht="12.75">
      <c r="E331" s="7"/>
      <c r="F331" s="40"/>
      <c r="G331" s="8"/>
    </row>
    <row r="332" spans="5:7" ht="12.75">
      <c r="E332" s="7"/>
      <c r="F332" s="40"/>
      <c r="G332" s="8"/>
    </row>
    <row r="333" spans="5:7" ht="12.75">
      <c r="E333" s="7"/>
      <c r="F333" s="40"/>
      <c r="G333" s="8"/>
    </row>
    <row r="334" spans="5:7" ht="12.75">
      <c r="E334" s="7"/>
      <c r="F334" s="40"/>
      <c r="G334" s="8"/>
    </row>
    <row r="335" spans="5:7" ht="12.75">
      <c r="E335" s="7"/>
      <c r="F335" s="40"/>
      <c r="G335" s="8"/>
    </row>
    <row r="336" spans="5:7" ht="12.75">
      <c r="E336" s="7"/>
      <c r="F336" s="40"/>
      <c r="G336" s="8"/>
    </row>
    <row r="337" spans="5:7" ht="12.75">
      <c r="E337" s="7"/>
      <c r="F337" s="40"/>
      <c r="G337" s="8"/>
    </row>
    <row r="338" spans="5:7" ht="12.75">
      <c r="E338" s="7"/>
      <c r="F338" s="40"/>
      <c r="G338" s="8"/>
    </row>
    <row r="339" spans="5:7" ht="12.75">
      <c r="E339" s="7"/>
      <c r="F339" s="40"/>
      <c r="G339" s="8"/>
    </row>
    <row r="340" spans="5:7" ht="12.75">
      <c r="E340" s="7"/>
      <c r="F340" s="40"/>
      <c r="G340" s="8"/>
    </row>
    <row r="341" spans="5:7" ht="12.75">
      <c r="E341" s="7"/>
      <c r="F341" s="40"/>
      <c r="G341" s="8"/>
    </row>
    <row r="342" spans="5:7" ht="12.75">
      <c r="E342" s="7"/>
      <c r="F342" s="40"/>
      <c r="G342" s="8"/>
    </row>
    <row r="343" spans="5:7" ht="12.75">
      <c r="E343" s="7"/>
      <c r="F343" s="40"/>
      <c r="G343" s="8"/>
    </row>
    <row r="344" spans="5:7" ht="12.75">
      <c r="E344" s="7"/>
      <c r="F344" s="40"/>
      <c r="G344" s="8"/>
    </row>
    <row r="345" spans="5:7" ht="12.75">
      <c r="E345" s="7"/>
      <c r="F345" s="40"/>
      <c r="G345" s="8"/>
    </row>
    <row r="346" spans="5:7" ht="12.75">
      <c r="E346" s="7"/>
      <c r="F346" s="40"/>
      <c r="G346" s="8"/>
    </row>
    <row r="347" spans="5:7" ht="12.75">
      <c r="E347" s="7"/>
      <c r="F347" s="40"/>
      <c r="G347" s="8"/>
    </row>
    <row r="348" spans="5:7" ht="12.75">
      <c r="E348" s="7"/>
      <c r="F348" s="40"/>
      <c r="G348" s="8"/>
    </row>
    <row r="349" spans="5:7" ht="12.75">
      <c r="E349" s="7"/>
      <c r="F349" s="40"/>
      <c r="G349" s="8"/>
    </row>
    <row r="350" spans="5:7" ht="12.75">
      <c r="E350" s="7"/>
      <c r="F350" s="40"/>
      <c r="G350" s="8"/>
    </row>
    <row r="351" spans="5:7" ht="12.75">
      <c r="E351" s="7"/>
      <c r="F351" s="40"/>
      <c r="G351" s="8"/>
    </row>
    <row r="352" spans="5:7" ht="12.75">
      <c r="E352" s="7"/>
      <c r="F352" s="40"/>
      <c r="G352" s="8"/>
    </row>
    <row r="353" spans="5:7" ht="12.75">
      <c r="E353" s="7"/>
      <c r="F353" s="40"/>
      <c r="G353" s="8"/>
    </row>
    <row r="354" spans="5:7" ht="12.75">
      <c r="E354" s="7"/>
      <c r="F354" s="40"/>
      <c r="G354" s="8"/>
    </row>
    <row r="355" spans="5:7" ht="12.75">
      <c r="E355" s="7"/>
      <c r="F355" s="40"/>
      <c r="G355" s="8"/>
    </row>
    <row r="356" spans="5:7" ht="12.75">
      <c r="E356" s="7"/>
      <c r="F356" s="40"/>
      <c r="G356" s="8"/>
    </row>
    <row r="357" spans="5:7" ht="12.75">
      <c r="E357" s="7"/>
      <c r="F357" s="40"/>
      <c r="G357" s="8"/>
    </row>
    <row r="358" spans="5:7" ht="12.75">
      <c r="E358" s="7"/>
      <c r="F358" s="40"/>
      <c r="G358" s="8"/>
    </row>
    <row r="359" spans="5:7" ht="12.75">
      <c r="E359" s="7"/>
      <c r="F359" s="40"/>
      <c r="G359" s="8"/>
    </row>
    <row r="360" spans="5:7" ht="12.75">
      <c r="E360" s="7"/>
      <c r="F360" s="40"/>
      <c r="G360" s="8"/>
    </row>
    <row r="361" spans="5:7" ht="12.75">
      <c r="E361" s="7"/>
      <c r="F361" s="40"/>
      <c r="G361" s="8"/>
    </row>
    <row r="362" spans="5:7" ht="12.75">
      <c r="E362" s="7"/>
      <c r="F362" s="40"/>
      <c r="G362" s="8"/>
    </row>
    <row r="363" spans="5:7" ht="12.75">
      <c r="E363" s="7"/>
      <c r="F363" s="40"/>
      <c r="G363" s="8"/>
    </row>
    <row r="364" spans="5:7" ht="12.75">
      <c r="E364" s="7"/>
      <c r="F364" s="40"/>
      <c r="G364" s="8"/>
    </row>
    <row r="365" spans="5:7" ht="12.75">
      <c r="E365" s="7"/>
      <c r="F365" s="40"/>
      <c r="G365" s="8"/>
    </row>
    <row r="366" spans="5:7" ht="12.75">
      <c r="E366" s="7"/>
      <c r="F366" s="40"/>
      <c r="G366" s="8"/>
    </row>
    <row r="367" spans="5:7" ht="12.75">
      <c r="E367" s="7"/>
      <c r="F367" s="40"/>
      <c r="G367" s="8"/>
    </row>
    <row r="368" spans="5:7" ht="12.75">
      <c r="E368" s="7"/>
      <c r="F368" s="40"/>
      <c r="G368" s="8"/>
    </row>
    <row r="369" spans="5:7" ht="12.75">
      <c r="E369" s="7"/>
      <c r="F369" s="40"/>
      <c r="G369" s="8"/>
    </row>
    <row r="370" spans="5:7" ht="12.75">
      <c r="E370" s="7"/>
      <c r="F370" s="40"/>
      <c r="G370" s="8"/>
    </row>
    <row r="371" spans="5:7" ht="12.75">
      <c r="E371" s="7"/>
      <c r="F371" s="40"/>
      <c r="G371" s="8"/>
    </row>
    <row r="372" spans="5:7" ht="12.75">
      <c r="E372" s="7"/>
      <c r="F372" s="40"/>
      <c r="G372" s="8"/>
    </row>
    <row r="373" spans="5:7" ht="12.75">
      <c r="E373" s="7"/>
      <c r="F373" s="40"/>
      <c r="G373" s="8"/>
    </row>
    <row r="374" spans="5:7" ht="12.75">
      <c r="E374" s="7"/>
      <c r="F374" s="40"/>
      <c r="G374" s="8"/>
    </row>
    <row r="375" spans="5:7" ht="12.75">
      <c r="E375" s="7"/>
      <c r="F375" s="40"/>
      <c r="G375" s="8"/>
    </row>
    <row r="376" spans="5:7" ht="12.75">
      <c r="E376" s="7"/>
      <c r="F376" s="40"/>
      <c r="G376" s="8"/>
    </row>
    <row r="377" spans="5:7" ht="12.75">
      <c r="E377" s="7"/>
      <c r="F377" s="40"/>
      <c r="G377" s="8"/>
    </row>
    <row r="378" spans="5:7" ht="12.75">
      <c r="E378" s="7"/>
      <c r="F378" s="40"/>
      <c r="G378" s="8"/>
    </row>
    <row r="379" spans="5:7" ht="12.75">
      <c r="E379" s="7"/>
      <c r="F379" s="40"/>
      <c r="G379" s="8"/>
    </row>
    <row r="380" spans="5:7" ht="12.75">
      <c r="E380" s="7"/>
      <c r="F380" s="40"/>
      <c r="G380" s="8"/>
    </row>
    <row r="381" spans="5:7" ht="12.75">
      <c r="E381" s="7"/>
      <c r="F381" s="40"/>
      <c r="G381" s="8"/>
    </row>
    <row r="382" spans="5:7" ht="12.75">
      <c r="E382" s="7"/>
      <c r="F382" s="40"/>
      <c r="G382" s="8"/>
    </row>
    <row r="383" spans="5:7" ht="12.75">
      <c r="E383" s="7"/>
      <c r="F383" s="40"/>
      <c r="G383" s="8"/>
    </row>
    <row r="384" spans="5:7" ht="12.75">
      <c r="E384" s="7"/>
      <c r="F384" s="40"/>
      <c r="G384" s="8"/>
    </row>
    <row r="385" spans="5:7" ht="12.75">
      <c r="E385" s="7"/>
      <c r="F385" s="40"/>
      <c r="G385" s="8"/>
    </row>
    <row r="386" spans="5:7" ht="12.75">
      <c r="E386" s="7"/>
      <c r="F386" s="40"/>
      <c r="G386" s="8"/>
    </row>
    <row r="387" spans="5:7" ht="12.75">
      <c r="E387" s="7"/>
      <c r="F387" s="40"/>
      <c r="G387" s="8"/>
    </row>
    <row r="388" spans="5:7" ht="12.75">
      <c r="E388" s="7"/>
      <c r="F388" s="40"/>
      <c r="G388" s="8"/>
    </row>
    <row r="389" spans="5:7" ht="12.75">
      <c r="E389" s="7"/>
      <c r="F389" s="40"/>
      <c r="G389" s="8"/>
    </row>
    <row r="390" spans="5:7" ht="12.75">
      <c r="E390" s="7"/>
      <c r="F390" s="40"/>
      <c r="G390" s="8"/>
    </row>
    <row r="391" spans="5:7" ht="12.75">
      <c r="E391" s="7"/>
      <c r="F391" s="40"/>
      <c r="G391" s="8"/>
    </row>
    <row r="392" spans="5:7" ht="12.75">
      <c r="E392" s="7"/>
      <c r="F392" s="40"/>
      <c r="G392" s="8"/>
    </row>
    <row r="393" spans="5:7" ht="12.75">
      <c r="E393" s="7"/>
      <c r="F393" s="40"/>
      <c r="G393" s="8"/>
    </row>
    <row r="394" spans="5:7" ht="12.75">
      <c r="E394" s="7"/>
      <c r="F394" s="40"/>
      <c r="G394" s="8"/>
    </row>
    <row r="395" spans="5:7" ht="12.75">
      <c r="E395" s="7"/>
      <c r="F395" s="40"/>
      <c r="G395" s="8"/>
    </row>
    <row r="396" spans="5:7" ht="12.75">
      <c r="E396" s="7"/>
      <c r="F396" s="40"/>
      <c r="G396" s="8"/>
    </row>
    <row r="397" spans="5:7" ht="12.75">
      <c r="E397" s="7"/>
      <c r="F397" s="40"/>
      <c r="G397" s="8"/>
    </row>
    <row r="398" spans="5:7" ht="12.75">
      <c r="E398" s="7"/>
      <c r="F398" s="40"/>
      <c r="G398" s="8"/>
    </row>
    <row r="399" spans="5:7" ht="12.75">
      <c r="E399" s="7"/>
      <c r="F399" s="40"/>
      <c r="G399" s="8"/>
    </row>
    <row r="400" spans="5:7" ht="12.75">
      <c r="E400" s="7"/>
      <c r="F400" s="40"/>
      <c r="G400" s="8"/>
    </row>
    <row r="401" spans="5:7" ht="12.75">
      <c r="E401" s="7"/>
      <c r="F401" s="40"/>
      <c r="G401" s="8"/>
    </row>
    <row r="402" spans="5:7" ht="12.75">
      <c r="E402" s="7"/>
      <c r="F402" s="40"/>
      <c r="G402" s="8"/>
    </row>
    <row r="403" spans="5:7" ht="12.75">
      <c r="E403" s="7"/>
      <c r="F403" s="40"/>
      <c r="G403" s="8"/>
    </row>
    <row r="404" spans="5:7" ht="12.75">
      <c r="E404" s="7"/>
      <c r="F404" s="40"/>
      <c r="G404" s="8"/>
    </row>
    <row r="405" spans="5:7" ht="12.75">
      <c r="E405" s="7"/>
      <c r="F405" s="40"/>
      <c r="G405" s="8"/>
    </row>
    <row r="406" spans="5:7" ht="12.75">
      <c r="E406" s="7"/>
      <c r="F406" s="40"/>
      <c r="G406" s="8"/>
    </row>
    <row r="407" spans="5:7" ht="12.75">
      <c r="E407" s="7"/>
      <c r="F407" s="40"/>
      <c r="G407" s="8"/>
    </row>
    <row r="408" spans="5:7" ht="12.75">
      <c r="E408" s="7"/>
      <c r="F408" s="40"/>
      <c r="G408" s="8"/>
    </row>
    <row r="409" spans="5:7" ht="12.75">
      <c r="E409" s="7"/>
      <c r="F409" s="40"/>
      <c r="G409" s="8"/>
    </row>
    <row r="410" spans="5:7" ht="12.75">
      <c r="E410" s="7"/>
      <c r="F410" s="40"/>
      <c r="G410" s="8"/>
    </row>
    <row r="411" spans="5:7" ht="12.75">
      <c r="E411" s="7"/>
      <c r="F411" s="40"/>
      <c r="G411" s="8"/>
    </row>
    <row r="412" spans="5:7" ht="12.75">
      <c r="E412" s="7"/>
      <c r="F412" s="40"/>
      <c r="G412" s="8"/>
    </row>
    <row r="413" spans="5:7" ht="12.75">
      <c r="E413" s="7"/>
      <c r="F413" s="40"/>
      <c r="G413" s="8"/>
    </row>
    <row r="414" spans="5:7" ht="12.75">
      <c r="E414" s="7"/>
      <c r="F414" s="40"/>
      <c r="G414" s="8"/>
    </row>
    <row r="415" spans="5:7" ht="12.75">
      <c r="E415" s="7"/>
      <c r="F415" s="40"/>
      <c r="G415" s="8"/>
    </row>
    <row r="416" spans="5:7" ht="12.75">
      <c r="E416" s="7"/>
      <c r="F416" s="40"/>
      <c r="G416" s="8"/>
    </row>
    <row r="417" spans="5:7" ht="12.75">
      <c r="E417" s="7"/>
      <c r="F417" s="40"/>
      <c r="G417" s="8"/>
    </row>
    <row r="418" spans="5:7" ht="12.75">
      <c r="E418" s="7"/>
      <c r="F418" s="40"/>
      <c r="G418" s="8"/>
    </row>
    <row r="419" spans="5:7" ht="12.75">
      <c r="E419" s="7"/>
      <c r="F419" s="40"/>
      <c r="G419" s="8"/>
    </row>
    <row r="420" spans="5:7" ht="12.75">
      <c r="E420" s="7"/>
      <c r="F420" s="40"/>
      <c r="G420" s="8"/>
    </row>
    <row r="421" spans="5:7" ht="12.75">
      <c r="E421" s="7"/>
      <c r="F421" s="40"/>
      <c r="G421" s="8"/>
    </row>
    <row r="422" spans="5:7" ht="12.75">
      <c r="E422" s="7"/>
      <c r="F422" s="40"/>
      <c r="G422" s="8"/>
    </row>
    <row r="423" spans="5:7" ht="12.75">
      <c r="E423" s="7"/>
      <c r="F423" s="40"/>
      <c r="G423" s="8"/>
    </row>
    <row r="424" spans="5:7" ht="12.75">
      <c r="E424" s="7"/>
      <c r="F424" s="40"/>
      <c r="G424" s="8"/>
    </row>
    <row r="425" spans="5:7" ht="12.75">
      <c r="E425" s="7"/>
      <c r="G425" s="8"/>
    </row>
    <row r="426" spans="5:7" ht="12.75">
      <c r="E426" s="7"/>
      <c r="G426" s="8"/>
    </row>
    <row r="427" spans="5:7" ht="12.75">
      <c r="E427" s="7"/>
      <c r="G427" s="8"/>
    </row>
    <row r="428" spans="5:7" ht="12.75">
      <c r="E428" s="7"/>
      <c r="G428" s="8"/>
    </row>
    <row r="429" spans="5:7" ht="12.75">
      <c r="E429" s="7"/>
      <c r="G429" s="8"/>
    </row>
    <row r="430" spans="5:7" ht="12.75">
      <c r="E430" s="7"/>
      <c r="G430" s="8"/>
    </row>
    <row r="431" spans="5:7" ht="12.75">
      <c r="E431" s="7"/>
      <c r="G431" s="8"/>
    </row>
    <row r="432" spans="5:7" ht="12.75">
      <c r="E432" s="7"/>
      <c r="G432" s="8"/>
    </row>
    <row r="433" spans="5:7" ht="12.75">
      <c r="E433" s="7"/>
      <c r="G433" s="8"/>
    </row>
    <row r="434" spans="5:7" ht="12.75">
      <c r="E434" s="7"/>
      <c r="G434" s="8"/>
    </row>
    <row r="435" spans="5:7" ht="12.75">
      <c r="E435" s="7"/>
      <c r="G435" s="8"/>
    </row>
    <row r="436" spans="5:7" ht="12.75">
      <c r="E436" s="7"/>
      <c r="G436" s="8"/>
    </row>
    <row r="437" spans="5:7" ht="12.75">
      <c r="E437" s="7"/>
      <c r="G437" s="8"/>
    </row>
    <row r="438" spans="5:7" ht="12.75">
      <c r="E438" s="7"/>
      <c r="G438" s="8"/>
    </row>
    <row r="439" spans="5:7" ht="12.75">
      <c r="E439" s="7"/>
      <c r="G439" s="8"/>
    </row>
    <row r="440" spans="5:7" ht="12.75">
      <c r="E440" s="7"/>
      <c r="G440" s="8"/>
    </row>
    <row r="441" spans="5:7" ht="12.75">
      <c r="E441" s="7"/>
      <c r="G441" s="8"/>
    </row>
    <row r="442" spans="5:7" ht="12.75">
      <c r="E442" s="7"/>
      <c r="G442" s="8"/>
    </row>
    <row r="443" spans="5:7" ht="12.75">
      <c r="E443" s="7"/>
      <c r="G443" s="8"/>
    </row>
    <row r="444" spans="5:7" ht="12.75">
      <c r="E444" s="7"/>
      <c r="G444" s="8"/>
    </row>
    <row r="445" spans="5:7" ht="12.75">
      <c r="E445" s="7"/>
      <c r="G445" s="8"/>
    </row>
    <row r="446" spans="5:7" ht="12.75">
      <c r="E446" s="7"/>
      <c r="G446" s="8"/>
    </row>
    <row r="447" spans="5:7" ht="12.75">
      <c r="E447" s="7"/>
      <c r="G447" s="8"/>
    </row>
    <row r="448" spans="5:7" ht="12.75">
      <c r="E448" s="7"/>
      <c r="G448" s="8"/>
    </row>
    <row r="449" spans="5:7" ht="12.75">
      <c r="E449" s="7"/>
      <c r="G449" s="8"/>
    </row>
    <row r="450" spans="5:7" ht="12.75">
      <c r="E450" s="7"/>
      <c r="G450" s="8"/>
    </row>
    <row r="451" spans="5:7" ht="12.75">
      <c r="E451" s="7"/>
      <c r="G451" s="8"/>
    </row>
    <row r="452" spans="5:7" ht="12.75">
      <c r="E452" s="7"/>
      <c r="G452" s="8"/>
    </row>
    <row r="453" spans="5:7" ht="12.75">
      <c r="E453" s="7"/>
      <c r="G453" s="8"/>
    </row>
    <row r="454" spans="5:7" ht="12.75">
      <c r="E454" s="7"/>
      <c r="G454" s="8"/>
    </row>
    <row r="455" spans="5:7" ht="12.75">
      <c r="E455" s="7"/>
      <c r="G455" s="8"/>
    </row>
    <row r="456" spans="5:7" ht="12.75">
      <c r="E456" s="7"/>
      <c r="G456" s="8"/>
    </row>
    <row r="457" spans="5:7" ht="12.75">
      <c r="E457" s="7"/>
      <c r="G457" s="8"/>
    </row>
    <row r="458" spans="5:7" ht="12.75">
      <c r="E458" s="7"/>
      <c r="G458" s="8"/>
    </row>
    <row r="459" spans="5:7" ht="12.75">
      <c r="E459" s="7"/>
      <c r="G459" s="8"/>
    </row>
    <row r="460" spans="5:7" ht="12.75">
      <c r="E460" s="7"/>
      <c r="G460" s="8"/>
    </row>
    <row r="461" spans="5:7" ht="12.75">
      <c r="E461" s="7"/>
      <c r="G461" s="8"/>
    </row>
    <row r="462" spans="5:7" ht="12.75">
      <c r="E462" s="7"/>
      <c r="G462" s="8"/>
    </row>
    <row r="463" spans="5:7" ht="12.75">
      <c r="E463" s="7"/>
      <c r="G463" s="8"/>
    </row>
    <row r="464" spans="5:7" ht="12.75">
      <c r="E464" s="7"/>
      <c r="G464" s="8"/>
    </row>
    <row r="465" spans="5:7" ht="12.75">
      <c r="E465" s="7"/>
      <c r="G465" s="8"/>
    </row>
    <row r="466" spans="5:7" ht="12.75">
      <c r="E466" s="7"/>
      <c r="G466" s="8"/>
    </row>
    <row r="467" spans="5:7" ht="12.75">
      <c r="E467" s="7"/>
      <c r="G467" s="8"/>
    </row>
    <row r="468" spans="5:7" ht="12.75">
      <c r="E468" s="7"/>
      <c r="G468" s="8"/>
    </row>
    <row r="469" spans="5:7" ht="12.75">
      <c r="E469" s="7"/>
      <c r="G469" s="8"/>
    </row>
    <row r="470" spans="5:7" ht="12.75">
      <c r="E470" s="7"/>
      <c r="G470" s="8"/>
    </row>
    <row r="471" spans="5:7" ht="12.75">
      <c r="E471" s="7"/>
      <c r="G471" s="8"/>
    </row>
    <row r="472" spans="5:7" ht="12.75">
      <c r="E472" s="7"/>
      <c r="G472" s="8"/>
    </row>
    <row r="473" spans="5:7" ht="12.75">
      <c r="E473" s="7"/>
      <c r="G473" s="8"/>
    </row>
    <row r="474" spans="5:7" ht="12.75">
      <c r="E474" s="7"/>
      <c r="G474" s="8"/>
    </row>
    <row r="475" spans="5:7" ht="12.75">
      <c r="E475" s="7"/>
      <c r="G475" s="8"/>
    </row>
    <row r="476" spans="5:7" ht="12.75">
      <c r="E476" s="7"/>
      <c r="G476" s="8"/>
    </row>
    <row r="477" spans="5:7" ht="12.75">
      <c r="E477" s="7"/>
      <c r="G477" s="8"/>
    </row>
    <row r="478" spans="5:7" ht="12.75">
      <c r="E478" s="7"/>
      <c r="G478" s="8"/>
    </row>
    <row r="479" spans="5:7" ht="12.75">
      <c r="E479" s="7"/>
      <c r="G479" s="8"/>
    </row>
    <row r="480" spans="5:7" ht="12.75">
      <c r="E480" s="7"/>
      <c r="G480" s="8"/>
    </row>
    <row r="481" spans="5:7" ht="12.75">
      <c r="E481" s="7"/>
      <c r="G481" s="8"/>
    </row>
    <row r="482" spans="5:7" ht="12.75">
      <c r="E482" s="7"/>
      <c r="G482" s="8"/>
    </row>
    <row r="483" spans="5:7" ht="12.75">
      <c r="E483" s="7"/>
      <c r="G483" s="8"/>
    </row>
    <row r="484" spans="5:7" ht="12.75">
      <c r="E484" s="7"/>
      <c r="G484" s="8"/>
    </row>
    <row r="485" spans="5:7" ht="12.75">
      <c r="E485" s="7"/>
      <c r="G485" s="8"/>
    </row>
    <row r="486" spans="5:7" ht="12.75">
      <c r="E486" s="7"/>
      <c r="G486" s="8"/>
    </row>
    <row r="487" spans="5:7" ht="12.75">
      <c r="E487" s="7"/>
      <c r="G487" s="8"/>
    </row>
    <row r="488" spans="5:7" ht="12.75">
      <c r="E488" s="7"/>
      <c r="G488" s="8"/>
    </row>
    <row r="489" spans="5:7" ht="12.75">
      <c r="E489" s="7"/>
      <c r="G489" s="8"/>
    </row>
    <row r="490" spans="5:7" ht="12.75">
      <c r="E490" s="7"/>
      <c r="G490" s="8"/>
    </row>
    <row r="491" spans="5:7" ht="12.75">
      <c r="E491" s="7"/>
      <c r="G491" s="8"/>
    </row>
    <row r="492" spans="5:7" ht="12.75">
      <c r="E492" s="7"/>
      <c r="G492" s="8"/>
    </row>
    <row r="493" spans="5:7" ht="12.75">
      <c r="E493" s="7"/>
      <c r="G493" s="8"/>
    </row>
    <row r="494" spans="5:7" ht="12.75">
      <c r="E494" s="7"/>
      <c r="G494" s="8"/>
    </row>
    <row r="495" spans="5:7" ht="12.75">
      <c r="E495" s="7"/>
      <c r="G495" s="8"/>
    </row>
    <row r="496" spans="5:7" ht="12.75">
      <c r="E496" s="7"/>
      <c r="G496" s="8"/>
    </row>
    <row r="497" spans="5:7" ht="12.75">
      <c r="E497" s="7"/>
      <c r="G497" s="8"/>
    </row>
    <row r="498" spans="5:7" ht="12.75">
      <c r="E498" s="7"/>
      <c r="G498" s="8"/>
    </row>
    <row r="499" spans="5:7" ht="12.75">
      <c r="E499" s="7"/>
      <c r="G499" s="8"/>
    </row>
    <row r="500" spans="5:7" ht="12.75">
      <c r="E500" s="7"/>
      <c r="G500" s="8"/>
    </row>
    <row r="501" spans="5:7" ht="12.75">
      <c r="E501" s="7"/>
      <c r="G501" s="8"/>
    </row>
    <row r="502" spans="5:7" ht="12.75">
      <c r="E502" s="7"/>
      <c r="G502" s="8"/>
    </row>
    <row r="503" spans="5:7" ht="12.75">
      <c r="E503" s="7"/>
      <c r="G503" s="8"/>
    </row>
    <row r="504" spans="5:7" ht="12.75">
      <c r="E504" s="7"/>
      <c r="G504" s="8"/>
    </row>
    <row r="505" spans="5:7" ht="12.75">
      <c r="E505" s="7"/>
      <c r="G505" s="8"/>
    </row>
    <row r="506" spans="5:7" ht="12.75">
      <c r="E506" s="7"/>
      <c r="G506" s="8"/>
    </row>
    <row r="507" spans="5:7" ht="12.75">
      <c r="E507" s="7"/>
      <c r="G507" s="8"/>
    </row>
    <row r="508" spans="5:7" ht="12.75">
      <c r="E508" s="7"/>
      <c r="G508" s="8"/>
    </row>
    <row r="509" spans="5:7" ht="12.75">
      <c r="E509" s="7"/>
      <c r="G509" s="8"/>
    </row>
    <row r="510" spans="5:7" ht="12.75">
      <c r="E510" s="7"/>
      <c r="G510" s="8"/>
    </row>
    <row r="511" spans="5:7" ht="12.75">
      <c r="E511" s="7"/>
      <c r="G511" s="8"/>
    </row>
    <row r="512" spans="5:7" ht="12.75">
      <c r="E512" s="7"/>
      <c r="G512" s="8"/>
    </row>
    <row r="513" spans="5:7" ht="12.75">
      <c r="E513" s="7"/>
      <c r="G513" s="8"/>
    </row>
    <row r="514" spans="5:7" ht="12.75">
      <c r="E514" s="7"/>
      <c r="G514" s="8"/>
    </row>
    <row r="515" spans="5:7" ht="12.75">
      <c r="E515" s="7"/>
      <c r="G515" s="8"/>
    </row>
    <row r="516" spans="5:7" ht="12.75">
      <c r="E516" s="7"/>
      <c r="G516" s="8"/>
    </row>
    <row r="517" spans="5:7" ht="12.75">
      <c r="E517" s="7"/>
      <c r="G517" s="8"/>
    </row>
    <row r="518" spans="5:7" ht="12.75">
      <c r="E518" s="7"/>
      <c r="G518" s="8"/>
    </row>
    <row r="519" spans="5:7" ht="12.75">
      <c r="E519" s="7"/>
      <c r="G519" s="8"/>
    </row>
    <row r="520" spans="5:7" ht="12.75">
      <c r="E520" s="7"/>
      <c r="G520" s="8"/>
    </row>
    <row r="521" spans="5:7" ht="12.75">
      <c r="E521" s="7"/>
      <c r="G521" s="8"/>
    </row>
    <row r="522" spans="5:7" ht="12.75">
      <c r="E522" s="7"/>
      <c r="G522" s="8"/>
    </row>
    <row r="523" spans="5:7" ht="12.75">
      <c r="E523" s="7"/>
      <c r="G523" s="8"/>
    </row>
    <row r="524" spans="5:7" ht="12.75">
      <c r="E524" s="7"/>
      <c r="G524" s="8"/>
    </row>
    <row r="525" spans="5:7" ht="12.75">
      <c r="E525" s="7"/>
      <c r="G525" s="8"/>
    </row>
    <row r="526" spans="5:7" ht="12.75">
      <c r="E526" s="7"/>
      <c r="G526" s="8"/>
    </row>
    <row r="527" spans="5:7" ht="12.75">
      <c r="E527" s="7"/>
      <c r="G527" s="8"/>
    </row>
    <row r="528" spans="5:7" ht="12.75">
      <c r="E528" s="7"/>
      <c r="G528" s="8"/>
    </row>
    <row r="529" spans="5:7" ht="12.75">
      <c r="E529" s="7"/>
      <c r="G529" s="8"/>
    </row>
    <row r="530" spans="5:7" ht="12.75">
      <c r="E530" s="7"/>
      <c r="G530" s="8"/>
    </row>
    <row r="531" spans="5:7" ht="12.75">
      <c r="E531" s="7"/>
      <c r="G531" s="8"/>
    </row>
    <row r="532" spans="5:7" ht="12.75">
      <c r="E532" s="7"/>
      <c r="G532" s="8"/>
    </row>
    <row r="533" spans="5:7" ht="12.75">
      <c r="E533" s="7"/>
      <c r="G533" s="8"/>
    </row>
    <row r="534" spans="5:7" ht="12.75">
      <c r="E534" s="7"/>
      <c r="G534" s="8"/>
    </row>
    <row r="535" spans="5:7" ht="12.75">
      <c r="E535" s="7"/>
      <c r="G535" s="8"/>
    </row>
    <row r="536" spans="5:7" ht="12.75">
      <c r="E536" s="7"/>
      <c r="G536" s="8"/>
    </row>
    <row r="537" spans="5:7" ht="12.75">
      <c r="E537" s="7"/>
      <c r="G537" s="8"/>
    </row>
    <row r="538" spans="5:7" ht="12.75">
      <c r="E538" s="7"/>
      <c r="G538" s="8"/>
    </row>
    <row r="539" spans="5:7" ht="12.75">
      <c r="E539" s="7"/>
      <c r="G539" s="8"/>
    </row>
    <row r="540" spans="5:7" ht="12.75">
      <c r="E540" s="7"/>
      <c r="G540" s="8"/>
    </row>
    <row r="541" spans="5:7" ht="12.75">
      <c r="E541" s="7"/>
      <c r="G541" s="8"/>
    </row>
    <row r="542" spans="5:7" ht="12.75">
      <c r="E542" s="7"/>
      <c r="G542" s="8"/>
    </row>
    <row r="543" spans="5:7" ht="12.75">
      <c r="E543" s="7"/>
      <c r="G543" s="8"/>
    </row>
    <row r="544" spans="5:7" ht="12.75">
      <c r="E544" s="7"/>
      <c r="G544" s="8"/>
    </row>
    <row r="545" spans="5:7" ht="12.75">
      <c r="E545" s="7"/>
      <c r="G545" s="8"/>
    </row>
    <row r="546" spans="5:7" ht="12.75">
      <c r="E546" s="7"/>
      <c r="G546" s="8"/>
    </row>
    <row r="547" spans="5:7" ht="12.75">
      <c r="E547" s="7"/>
      <c r="G547" s="8"/>
    </row>
    <row r="548" spans="5:7" ht="12.75">
      <c r="E548" s="7"/>
      <c r="G548" s="8"/>
    </row>
    <row r="549" spans="5:7" ht="12.75">
      <c r="E549" s="7"/>
      <c r="G549" s="8"/>
    </row>
    <row r="550" spans="5:7" ht="12.75">
      <c r="E550" s="7"/>
      <c r="G550" s="8"/>
    </row>
    <row r="551" spans="5:7" ht="12.75">
      <c r="E551" s="7"/>
      <c r="G551" s="8"/>
    </row>
    <row r="552" spans="5:7" ht="12.75">
      <c r="E552" s="7"/>
      <c r="G552" s="8"/>
    </row>
    <row r="553" spans="5:7" ht="12.75">
      <c r="E553" s="7"/>
      <c r="G553" s="8"/>
    </row>
    <row r="554" spans="5:7" ht="12.75">
      <c r="E554" s="7"/>
      <c r="G554" s="8"/>
    </row>
    <row r="555" spans="5:7" ht="12.75">
      <c r="E555" s="7"/>
      <c r="G555" s="8"/>
    </row>
    <row r="556" spans="5:7" ht="12.75">
      <c r="E556" s="7"/>
      <c r="G556" s="8"/>
    </row>
    <row r="557" spans="5:7" ht="12.75">
      <c r="E557" s="7"/>
      <c r="G557" s="8"/>
    </row>
    <row r="558" spans="5:7" ht="12.75">
      <c r="E558" s="7"/>
      <c r="G558" s="8"/>
    </row>
    <row r="559" spans="5:7" ht="12.75">
      <c r="E559" s="7"/>
      <c r="G559" s="8"/>
    </row>
    <row r="560" spans="5:7" ht="12.75">
      <c r="E560" s="7"/>
      <c r="G560" s="8"/>
    </row>
    <row r="561" spans="5:7" ht="12.75">
      <c r="E561" s="7"/>
      <c r="G561" s="8"/>
    </row>
    <row r="562" spans="5:7" ht="12.75">
      <c r="E562" s="7"/>
      <c r="G562" s="8"/>
    </row>
    <row r="563" spans="5:7" ht="12.75">
      <c r="E563" s="7"/>
      <c r="G563" s="8"/>
    </row>
    <row r="564" spans="5:7" ht="12.75">
      <c r="E564" s="7"/>
      <c r="G564" s="8"/>
    </row>
    <row r="565" spans="5:7" ht="12.75">
      <c r="E565" s="7"/>
      <c r="G565" s="8"/>
    </row>
    <row r="566" spans="5:7" ht="12.75">
      <c r="E566" s="7"/>
      <c r="G566" s="8"/>
    </row>
    <row r="567" spans="5:7" ht="12.75">
      <c r="E567" s="7"/>
      <c r="G567" s="8"/>
    </row>
    <row r="568" spans="5:7" ht="12.75">
      <c r="E568" s="7"/>
      <c r="G568" s="8"/>
    </row>
    <row r="569" spans="5:7" ht="12.75">
      <c r="E569" s="7"/>
      <c r="G569" s="8"/>
    </row>
    <row r="570" spans="5:7" ht="12.75">
      <c r="E570" s="7"/>
      <c r="G570" s="8"/>
    </row>
    <row r="571" spans="5:7" ht="12.75">
      <c r="E571" s="7"/>
      <c r="G571" s="8"/>
    </row>
    <row r="572" ht="12.75">
      <c r="E572" s="7"/>
    </row>
    <row r="573" ht="12.75">
      <c r="E573" s="7"/>
    </row>
    <row r="574" ht="12.75">
      <c r="E574" s="7"/>
    </row>
    <row r="575" ht="12.75">
      <c r="E575" s="7"/>
    </row>
    <row r="576" ht="12.75">
      <c r="E576" s="7"/>
    </row>
    <row r="577" ht="12.75">
      <c r="E577" s="7"/>
    </row>
    <row r="578" ht="12.75">
      <c r="E578" s="7"/>
    </row>
    <row r="579" ht="12.75">
      <c r="E579" s="7"/>
    </row>
    <row r="580" ht="12.75">
      <c r="E580" s="7"/>
    </row>
    <row r="581" ht="12.75">
      <c r="E581" s="7"/>
    </row>
    <row r="582" ht="12.75">
      <c r="E582" s="7"/>
    </row>
    <row r="583" ht="12.75">
      <c r="E583" s="7"/>
    </row>
    <row r="584" ht="12.75">
      <c r="E584" s="7"/>
    </row>
    <row r="585" ht="12.75">
      <c r="E585" s="7"/>
    </row>
    <row r="586" ht="12.75">
      <c r="E586" s="7"/>
    </row>
    <row r="587" ht="12.75">
      <c r="E587" s="7"/>
    </row>
    <row r="588" ht="12.75">
      <c r="E588" s="7"/>
    </row>
    <row r="589" ht="12.75">
      <c r="E589" s="7"/>
    </row>
    <row r="590" ht="12.75">
      <c r="E590" s="7"/>
    </row>
    <row r="591" ht="12.75">
      <c r="E591" s="7"/>
    </row>
    <row r="592" ht="12.75">
      <c r="E592" s="7"/>
    </row>
    <row r="593" ht="12.75">
      <c r="E593" s="7"/>
    </row>
    <row r="594" ht="12.75">
      <c r="E594" s="7"/>
    </row>
    <row r="595" ht="12.75">
      <c r="E595" s="7"/>
    </row>
    <row r="596" ht="12.75">
      <c r="E596" s="7"/>
    </row>
    <row r="597" ht="12.75">
      <c r="E597" s="7"/>
    </row>
    <row r="598" ht="12.75">
      <c r="E598" s="7"/>
    </row>
    <row r="599" ht="12.75">
      <c r="E599" s="7"/>
    </row>
    <row r="600" ht="12.75">
      <c r="E600" s="7"/>
    </row>
    <row r="601" ht="12.75">
      <c r="E601" s="7"/>
    </row>
    <row r="602" ht="12.75">
      <c r="E602" s="7"/>
    </row>
    <row r="603" ht="12.75">
      <c r="E603" s="7"/>
    </row>
    <row r="604" ht="12.75">
      <c r="E604" s="7"/>
    </row>
    <row r="605" ht="12.75">
      <c r="E605" s="7"/>
    </row>
    <row r="606" ht="12.75">
      <c r="E606" s="7"/>
    </row>
    <row r="607" ht="12.75">
      <c r="E607" s="7"/>
    </row>
    <row r="608" ht="12.75">
      <c r="E608" s="7"/>
    </row>
    <row r="609" ht="12.75">
      <c r="E609" s="7"/>
    </row>
    <row r="610" ht="12.75">
      <c r="E610" s="7"/>
    </row>
    <row r="611" ht="12.75">
      <c r="E611" s="7"/>
    </row>
    <row r="612" ht="12.75">
      <c r="E612" s="7"/>
    </row>
    <row r="613" ht="12.75">
      <c r="E613" s="7"/>
    </row>
    <row r="614" ht="12.75">
      <c r="E614" s="7"/>
    </row>
    <row r="615" ht="12.75">
      <c r="E615" s="7"/>
    </row>
    <row r="616" ht="12.75">
      <c r="E616" s="7"/>
    </row>
    <row r="617" ht="12.75">
      <c r="E617" s="7"/>
    </row>
    <row r="618" ht="12.75">
      <c r="E618" s="7"/>
    </row>
    <row r="619" ht="12.75">
      <c r="E619" s="7"/>
    </row>
    <row r="620" ht="12.75">
      <c r="E620" s="7"/>
    </row>
    <row r="621" ht="12.75">
      <c r="E621" s="7"/>
    </row>
    <row r="622" ht="12.75">
      <c r="E622" s="7"/>
    </row>
    <row r="623" ht="12.75">
      <c r="E623" s="7"/>
    </row>
    <row r="624" ht="12.75">
      <c r="E624" s="7"/>
    </row>
    <row r="625" ht="12.75">
      <c r="E625" s="7"/>
    </row>
    <row r="626" ht="12.75">
      <c r="E626" s="7"/>
    </row>
    <row r="627" ht="12.75">
      <c r="E627" s="7"/>
    </row>
    <row r="628" ht="12.75">
      <c r="E628" s="7"/>
    </row>
    <row r="629" ht="12.75">
      <c r="E629" s="7"/>
    </row>
    <row r="630" ht="12.75">
      <c r="E630" s="7"/>
    </row>
    <row r="631" ht="12.75">
      <c r="E631" s="7"/>
    </row>
    <row r="632" ht="12.75">
      <c r="E632" s="7"/>
    </row>
    <row r="633" ht="12.75">
      <c r="E633" s="7"/>
    </row>
    <row r="634" ht="12.75">
      <c r="E634" s="7"/>
    </row>
    <row r="635" ht="12.75">
      <c r="E635" s="7"/>
    </row>
    <row r="636" ht="12.75">
      <c r="E636" s="7"/>
    </row>
    <row r="637" ht="12.75">
      <c r="E637" s="7"/>
    </row>
    <row r="638" ht="12.75">
      <c r="E638" s="7"/>
    </row>
  </sheetData>
  <mergeCells count="273">
    <mergeCell ref="D168:D169"/>
    <mergeCell ref="D170:D171"/>
    <mergeCell ref="D172:D173"/>
    <mergeCell ref="D160:D161"/>
    <mergeCell ref="D162:D163"/>
    <mergeCell ref="D164:D165"/>
    <mergeCell ref="D166:D167"/>
    <mergeCell ref="D152:D153"/>
    <mergeCell ref="D154:D155"/>
    <mergeCell ref="D156:D157"/>
    <mergeCell ref="D158:D159"/>
    <mergeCell ref="D142:D143"/>
    <mergeCell ref="D144:D145"/>
    <mergeCell ref="D146:D147"/>
    <mergeCell ref="D148:D149"/>
    <mergeCell ref="D132:D133"/>
    <mergeCell ref="D136:D137"/>
    <mergeCell ref="D138:D139"/>
    <mergeCell ref="D140:D141"/>
    <mergeCell ref="D110:D111"/>
    <mergeCell ref="D112:D113"/>
    <mergeCell ref="D116:D117"/>
    <mergeCell ref="D118:D119"/>
    <mergeCell ref="D102:D103"/>
    <mergeCell ref="D104:D105"/>
    <mergeCell ref="D106:D107"/>
    <mergeCell ref="D108:D109"/>
    <mergeCell ref="D94:D95"/>
    <mergeCell ref="D96:D97"/>
    <mergeCell ref="D98:D99"/>
    <mergeCell ref="D100:D101"/>
    <mergeCell ref="D84:D85"/>
    <mergeCell ref="D88:D89"/>
    <mergeCell ref="D90:D91"/>
    <mergeCell ref="D92:D93"/>
    <mergeCell ref="D76:D77"/>
    <mergeCell ref="D78:D79"/>
    <mergeCell ref="D80:D81"/>
    <mergeCell ref="D82:D83"/>
    <mergeCell ref="D66:D67"/>
    <mergeCell ref="D68:D69"/>
    <mergeCell ref="D72:D73"/>
    <mergeCell ref="D74:D75"/>
    <mergeCell ref="D58:D59"/>
    <mergeCell ref="D60:D61"/>
    <mergeCell ref="D62:D63"/>
    <mergeCell ref="D64:D65"/>
    <mergeCell ref="D50:D51"/>
    <mergeCell ref="D52:D53"/>
    <mergeCell ref="D54:D55"/>
    <mergeCell ref="D56:D57"/>
    <mergeCell ref="F174:F175"/>
    <mergeCell ref="F177:F178"/>
    <mergeCell ref="D10:D11"/>
    <mergeCell ref="D12:D13"/>
    <mergeCell ref="D14:D15"/>
    <mergeCell ref="D16:D17"/>
    <mergeCell ref="D20:D21"/>
    <mergeCell ref="D22:D23"/>
    <mergeCell ref="D24:D25"/>
    <mergeCell ref="D26:D27"/>
    <mergeCell ref="F168:F169"/>
    <mergeCell ref="F170:F171"/>
    <mergeCell ref="F172:F173"/>
    <mergeCell ref="F114:F115"/>
    <mergeCell ref="F146:F147"/>
    <mergeCell ref="F148:F149"/>
    <mergeCell ref="F164:F165"/>
    <mergeCell ref="F166:F167"/>
    <mergeCell ref="F150:F151"/>
    <mergeCell ref="F138:F139"/>
    <mergeCell ref="F140:F141"/>
    <mergeCell ref="F142:F143"/>
    <mergeCell ref="F144:F145"/>
    <mergeCell ref="F128:F129"/>
    <mergeCell ref="F130:F131"/>
    <mergeCell ref="F132:F133"/>
    <mergeCell ref="F136:F137"/>
    <mergeCell ref="F134:F135"/>
    <mergeCell ref="F106:F107"/>
    <mergeCell ref="F108:F109"/>
    <mergeCell ref="F110:F111"/>
    <mergeCell ref="F112:F113"/>
    <mergeCell ref="F98:F99"/>
    <mergeCell ref="F100:F101"/>
    <mergeCell ref="F102:F103"/>
    <mergeCell ref="F104:F105"/>
    <mergeCell ref="F90:F91"/>
    <mergeCell ref="F92:F93"/>
    <mergeCell ref="F94:F95"/>
    <mergeCell ref="F96:F97"/>
    <mergeCell ref="F66:F67"/>
    <mergeCell ref="F68:F69"/>
    <mergeCell ref="F84:F85"/>
    <mergeCell ref="F88:F89"/>
    <mergeCell ref="F70:F71"/>
    <mergeCell ref="F86:F87"/>
    <mergeCell ref="F58:F59"/>
    <mergeCell ref="F60:F61"/>
    <mergeCell ref="F62:F63"/>
    <mergeCell ref="F64:F65"/>
    <mergeCell ref="F16:F17"/>
    <mergeCell ref="F52:F53"/>
    <mergeCell ref="F54:F55"/>
    <mergeCell ref="F56:F57"/>
    <mergeCell ref="F46:F47"/>
    <mergeCell ref="H168:H169"/>
    <mergeCell ref="H170:H171"/>
    <mergeCell ref="H172:H173"/>
    <mergeCell ref="F2:F3"/>
    <mergeCell ref="F4:F5"/>
    <mergeCell ref="F6:F7"/>
    <mergeCell ref="F8:F9"/>
    <mergeCell ref="F10:F11"/>
    <mergeCell ref="F12:F13"/>
    <mergeCell ref="F14:F15"/>
    <mergeCell ref="H160:H161"/>
    <mergeCell ref="H162:H163"/>
    <mergeCell ref="H164:H165"/>
    <mergeCell ref="H166:H167"/>
    <mergeCell ref="H152:H153"/>
    <mergeCell ref="H154:H155"/>
    <mergeCell ref="H156:H157"/>
    <mergeCell ref="H158:H159"/>
    <mergeCell ref="H142:H143"/>
    <mergeCell ref="H144:H145"/>
    <mergeCell ref="H146:H147"/>
    <mergeCell ref="H148:H149"/>
    <mergeCell ref="H132:H133"/>
    <mergeCell ref="H136:H137"/>
    <mergeCell ref="H138:H139"/>
    <mergeCell ref="H140:H141"/>
    <mergeCell ref="H124:H125"/>
    <mergeCell ref="H126:H127"/>
    <mergeCell ref="H128:H129"/>
    <mergeCell ref="H130:H131"/>
    <mergeCell ref="H116:H117"/>
    <mergeCell ref="H118:H119"/>
    <mergeCell ref="H120:H121"/>
    <mergeCell ref="H122:H123"/>
    <mergeCell ref="H106:H107"/>
    <mergeCell ref="H108:H109"/>
    <mergeCell ref="H110:H111"/>
    <mergeCell ref="H112:H113"/>
    <mergeCell ref="H98:H99"/>
    <mergeCell ref="H100:H101"/>
    <mergeCell ref="H102:H103"/>
    <mergeCell ref="H104:H105"/>
    <mergeCell ref="H90:H91"/>
    <mergeCell ref="H92:H93"/>
    <mergeCell ref="H94:H95"/>
    <mergeCell ref="H96:H97"/>
    <mergeCell ref="H80:H81"/>
    <mergeCell ref="H82:H83"/>
    <mergeCell ref="H84:H85"/>
    <mergeCell ref="H88:H89"/>
    <mergeCell ref="H72:H73"/>
    <mergeCell ref="H74:H75"/>
    <mergeCell ref="H76:H77"/>
    <mergeCell ref="H78:H79"/>
    <mergeCell ref="H62:H63"/>
    <mergeCell ref="H64:H65"/>
    <mergeCell ref="H66:H67"/>
    <mergeCell ref="H68:H69"/>
    <mergeCell ref="H54:H55"/>
    <mergeCell ref="H56:H57"/>
    <mergeCell ref="H58:H59"/>
    <mergeCell ref="H60:H61"/>
    <mergeCell ref="H48:H49"/>
    <mergeCell ref="H50:H51"/>
    <mergeCell ref="H52:H53"/>
    <mergeCell ref="H46:H47"/>
    <mergeCell ref="H38:H39"/>
    <mergeCell ref="H40:H41"/>
    <mergeCell ref="H42:H43"/>
    <mergeCell ref="H44:H45"/>
    <mergeCell ref="H28:H29"/>
    <mergeCell ref="H30:H31"/>
    <mergeCell ref="H32:H33"/>
    <mergeCell ref="H34:H35"/>
    <mergeCell ref="H20:H21"/>
    <mergeCell ref="H22:H23"/>
    <mergeCell ref="H24:H25"/>
    <mergeCell ref="H26:H27"/>
    <mergeCell ref="H18:H19"/>
    <mergeCell ref="H2:H3"/>
    <mergeCell ref="H4:H5"/>
    <mergeCell ref="H6:H7"/>
    <mergeCell ref="H8:H9"/>
    <mergeCell ref="H10:H11"/>
    <mergeCell ref="H12:H13"/>
    <mergeCell ref="H14:H15"/>
    <mergeCell ref="H16:H17"/>
    <mergeCell ref="H177:H178"/>
    <mergeCell ref="F34:F35"/>
    <mergeCell ref="F36:F37"/>
    <mergeCell ref="F38:F39"/>
    <mergeCell ref="F40:F41"/>
    <mergeCell ref="F42:F43"/>
    <mergeCell ref="F44:F45"/>
    <mergeCell ref="F48:F49"/>
    <mergeCell ref="F50:F51"/>
    <mergeCell ref="H36:H37"/>
    <mergeCell ref="D2:D3"/>
    <mergeCell ref="A177:A178"/>
    <mergeCell ref="D177:D178"/>
    <mergeCell ref="A18:A19"/>
    <mergeCell ref="D28:D29"/>
    <mergeCell ref="D30:D31"/>
    <mergeCell ref="D32:D33"/>
    <mergeCell ref="D34:D35"/>
    <mergeCell ref="D36:D37"/>
    <mergeCell ref="D38:D39"/>
    <mergeCell ref="A114:A115"/>
    <mergeCell ref="D114:D115"/>
    <mergeCell ref="A150:A151"/>
    <mergeCell ref="D150:D151"/>
    <mergeCell ref="D120:D121"/>
    <mergeCell ref="D122:D123"/>
    <mergeCell ref="D124:D125"/>
    <mergeCell ref="D126:D127"/>
    <mergeCell ref="D128:D129"/>
    <mergeCell ref="D130:D131"/>
    <mergeCell ref="D4:D5"/>
    <mergeCell ref="D6:D7"/>
    <mergeCell ref="D8:D9"/>
    <mergeCell ref="A70:A71"/>
    <mergeCell ref="D70:D71"/>
    <mergeCell ref="D18:D19"/>
    <mergeCell ref="D40:D41"/>
    <mergeCell ref="D42:D43"/>
    <mergeCell ref="D44:D45"/>
    <mergeCell ref="D48:D49"/>
    <mergeCell ref="A46:A47"/>
    <mergeCell ref="D46:D47"/>
    <mergeCell ref="F18:F19"/>
    <mergeCell ref="F20:F21"/>
    <mergeCell ref="F22:F23"/>
    <mergeCell ref="F24:F25"/>
    <mergeCell ref="F26:F27"/>
    <mergeCell ref="F28:F29"/>
    <mergeCell ref="F30:F31"/>
    <mergeCell ref="F32:F33"/>
    <mergeCell ref="H70:H71"/>
    <mergeCell ref="A86:A87"/>
    <mergeCell ref="D86:D87"/>
    <mergeCell ref="H86:H87"/>
    <mergeCell ref="F72:F73"/>
    <mergeCell ref="F74:F75"/>
    <mergeCell ref="F76:F77"/>
    <mergeCell ref="F78:F79"/>
    <mergeCell ref="F80:F81"/>
    <mergeCell ref="F82:F83"/>
    <mergeCell ref="H114:H115"/>
    <mergeCell ref="A134:A135"/>
    <mergeCell ref="D134:D135"/>
    <mergeCell ref="H134:H135"/>
    <mergeCell ref="F116:F117"/>
    <mergeCell ref="F118:F119"/>
    <mergeCell ref="F120:F121"/>
    <mergeCell ref="F122:F123"/>
    <mergeCell ref="F124:F125"/>
    <mergeCell ref="F126:F127"/>
    <mergeCell ref="H150:H151"/>
    <mergeCell ref="A174:A175"/>
    <mergeCell ref="D174:D175"/>
    <mergeCell ref="H174:H175"/>
    <mergeCell ref="F152:F153"/>
    <mergeCell ref="F154:F155"/>
    <mergeCell ref="F156:F157"/>
    <mergeCell ref="F158:F159"/>
    <mergeCell ref="F160:F161"/>
    <mergeCell ref="F162:F163"/>
  </mergeCells>
  <printOptions/>
  <pageMargins left="0.74" right="0.34" top="1.06" bottom="0.41" header="0.55" footer="0.41"/>
  <pageSetup horizontalDpi="600" verticalDpi="600" orientation="portrait" paperSize="9" scale="80" r:id="rId1"/>
  <headerFooter alignWithMargins="0">
    <oddHeader>&amp;L&amp;"Arial,Tučné"&amp;12
Prehľad poskytnutej podpory ŠFRB v rámci vládneho programu zatepľovania v roku 2009&amp;RPríloha č. 2</oddHeader>
    <oddFooter>&amp;R&amp;P</oddFooter>
  </headerFooter>
  <rowBreaks count="1" manualBreakCount="1">
    <brk id="1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rehakova</dc:creator>
  <cp:keywords/>
  <dc:description/>
  <cp:lastModifiedBy>hlavacova</cp:lastModifiedBy>
  <cp:lastPrinted>2010-02-23T12:00:29Z</cp:lastPrinted>
  <dcterms:created xsi:type="dcterms:W3CDTF">2010-02-10T11:02:23Z</dcterms:created>
  <dcterms:modified xsi:type="dcterms:W3CDTF">2010-02-23T12:01:30Z</dcterms:modified>
  <cp:category/>
  <cp:version/>
  <cp:contentType/>
  <cp:contentStatus/>
</cp:coreProperties>
</file>