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Výdavky 2009" sheetId="1" r:id="rId1"/>
    <sheet name="Príjmy 2009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<sst xmlns="http://schemas.openxmlformats.org/spreadsheetml/2006/main" count="331" uniqueCount="227">
  <si>
    <t>Kapitola - Ministerstvo hospodárstva SR</t>
  </si>
  <si>
    <t xml:space="preserve">   </t>
  </si>
  <si>
    <t>V Ý D A V K Y</t>
  </si>
  <si>
    <t xml:space="preserve"> </t>
  </si>
  <si>
    <t>RO č.</t>
  </si>
  <si>
    <t>list MF SR číslo:</t>
  </si>
  <si>
    <t>druh výd.</t>
  </si>
  <si>
    <t xml:space="preserve">úprava </t>
  </si>
  <si>
    <t>výdavky celkom</t>
  </si>
  <si>
    <t>účel</t>
  </si>
  <si>
    <t>(zdroj 11+13))</t>
  </si>
  <si>
    <t>Rozpis</t>
  </si>
  <si>
    <t>BV,KV</t>
  </si>
  <si>
    <t>KV</t>
  </si>
  <si>
    <t>BV</t>
  </si>
  <si>
    <t>P R Í J M Y</t>
  </si>
  <si>
    <t xml:space="preserve">druh </t>
  </si>
  <si>
    <t>príjmy celkom</t>
  </si>
  <si>
    <t>(zdroj 11 + 13)</t>
  </si>
  <si>
    <t>032708/2008-441</t>
  </si>
  <si>
    <t>rozpočet</t>
  </si>
  <si>
    <t>Rozpis záväzných ukazovateľov (zdroje 111, 11S1)</t>
  </si>
  <si>
    <t>Prehľad rozpočtových opatrení v roku 2009</t>
  </si>
  <si>
    <t>1</t>
  </si>
  <si>
    <t>008762/2009-441</t>
  </si>
  <si>
    <t>Povolené prekročenie výdavkov  VOJ -PJ o prostriedky z minulých rokov (zdroje 1351, 1352, 13C5, 13S1, 13S2, 13B5)</t>
  </si>
  <si>
    <t>úprava r.</t>
  </si>
  <si>
    <t>Povolené prekročenie výdavkov  VOJ -PJ o prostriedky z minulých rokov (zdroje 1351, 13S1)</t>
  </si>
  <si>
    <t>2</t>
  </si>
  <si>
    <t>009342/2009-441</t>
  </si>
  <si>
    <t>Povolené prekročenie výdavkov MH SR o prostriedky z  r. 2008 Invest. stimuly a Region. rozvoj (1318)</t>
  </si>
  <si>
    <t>3</t>
  </si>
  <si>
    <t>009683/2009-441</t>
  </si>
  <si>
    <t>Povolené prekročenie výdavkov MH SR na EXPO Šanghaj 2010 z kapitoly MDPT SR</t>
  </si>
  <si>
    <t>4</t>
  </si>
  <si>
    <t>009790/2009-441</t>
  </si>
  <si>
    <t>Povolené prekročenie výdavkov MH SR na EXPO Šanghaj 2010 z kapitoly MP SR</t>
  </si>
  <si>
    <t>6</t>
  </si>
  <si>
    <t>010392/2009-441</t>
  </si>
  <si>
    <t>Povolené prekročenie výdavkov MH SR na EXPO Šanghaj 2010 z kapitoly MŽP SR</t>
  </si>
  <si>
    <t>7</t>
  </si>
  <si>
    <t>010533/2009-441</t>
  </si>
  <si>
    <t>Presun prostr. v progr. 07K z KV Samsung na BV Akčný plán ...</t>
  </si>
  <si>
    <t>8</t>
  </si>
  <si>
    <t>011261/2009-441</t>
  </si>
  <si>
    <t>Povolené prekročenie výdavkov MH SR na EXPO Šanghaj 2010 z kapitoly MŠ SR</t>
  </si>
  <si>
    <t>11</t>
  </si>
  <si>
    <t>011486/2009-441</t>
  </si>
  <si>
    <t>Presun prostr. v progr. 07K z KV Invest.stimuly na BV Administrácia SARIO</t>
  </si>
  <si>
    <t>Rozpis záväzných ukazovateľov  (zdroje 111,11B5,11S1,11S2)</t>
  </si>
  <si>
    <t>9</t>
  </si>
  <si>
    <t>011468/2009-441</t>
  </si>
  <si>
    <t>Povolené prekročenie výdavkov na mzdy a odvody pre ÚRSO</t>
  </si>
  <si>
    <t>10</t>
  </si>
  <si>
    <t>011543/2009-441</t>
  </si>
  <si>
    <t>Povolené prekročenie výdavkov MH SR na EXPO Šanghaj 2010 z kapitoly MVRR SR</t>
  </si>
  <si>
    <t>12</t>
  </si>
  <si>
    <t>011961/2009-441</t>
  </si>
  <si>
    <t>Presun prostr. v progr. 07K v KV z Invest.stimulov na uhoľné baníctvo</t>
  </si>
  <si>
    <t>13</t>
  </si>
  <si>
    <t>012019/2009-441</t>
  </si>
  <si>
    <t>Presun prostr. v progr. 07K v KV z Invest.stimulov na Reginálny rozvoj</t>
  </si>
  <si>
    <t>14</t>
  </si>
  <si>
    <t>13081/2009-413</t>
  </si>
  <si>
    <t>Presun v BV na mzdy v org. SOI</t>
  </si>
  <si>
    <t>15</t>
  </si>
  <si>
    <t>Presun prostr. v progr. 07K z KV Samsung do progr. 07L BV Expo Šanghaj</t>
  </si>
  <si>
    <t>17</t>
  </si>
  <si>
    <t>013353/2009-441</t>
  </si>
  <si>
    <t>013840/2009-441</t>
  </si>
  <si>
    <t>18</t>
  </si>
  <si>
    <t>013848/2009-441</t>
  </si>
  <si>
    <t>Povolené prekročenie  výd. na  využitia biomasy a slnečnej energie v domácnostiach</t>
  </si>
  <si>
    <t>19</t>
  </si>
  <si>
    <t>014017/2009-441</t>
  </si>
  <si>
    <t>Povolené prekročenie výdavkov o prostriedky z  r. 2006 a 2007 na Getrag Ford Transmisions (1316,1317)</t>
  </si>
  <si>
    <t>20</t>
  </si>
  <si>
    <t>014451/2009-441</t>
  </si>
  <si>
    <t>5</t>
  </si>
  <si>
    <t>013253/2009-441</t>
  </si>
  <si>
    <t>Viazanie výdavkov  podľa  uznesenia vlády SR č. 93/2009 (týka sa všetkých organizácií)</t>
  </si>
  <si>
    <t>16</t>
  </si>
  <si>
    <t>013814/2009-441</t>
  </si>
  <si>
    <t>Povolené prekročenie výd.na zmiernenie dopadov hospod. krízy pre MSP prostredníctvom NARMSP</t>
  </si>
  <si>
    <t>22</t>
  </si>
  <si>
    <t>014718/2009-441</t>
  </si>
  <si>
    <t>Povolené prekročenie výd. o prostriedky  z r.2008 na KIA Motors  (1318)</t>
  </si>
  <si>
    <t>23</t>
  </si>
  <si>
    <t>014721/2009-441</t>
  </si>
  <si>
    <t>Presun prostr. v progr. 07K v KV z Invest.stimulov na KIA Motors Slovakia</t>
  </si>
  <si>
    <t>24</t>
  </si>
  <si>
    <t>014962/2009-441</t>
  </si>
  <si>
    <t>Povolené prekročenie výd. na Národný program zvyšovania konkurencieschopnosti slov. ekonom.</t>
  </si>
  <si>
    <t>25</t>
  </si>
  <si>
    <t>015110/2009-441</t>
  </si>
  <si>
    <t>Presun prostr. v progr. 07K z KV  Invest.stimuly do BV  Administrácia SARIO</t>
  </si>
  <si>
    <t>21</t>
  </si>
  <si>
    <t>015201/2009-441</t>
  </si>
  <si>
    <t>Povolené prekročenie výd.na podporu predaja nových motorových vozidiel (II. šrotovné)</t>
  </si>
  <si>
    <t>Povolené prekročenie výd.na podporu predaja nových motorových vozidiel  (I. šrotovné)</t>
  </si>
  <si>
    <t>28</t>
  </si>
  <si>
    <t>015628/2009-441</t>
  </si>
  <si>
    <t>Povolené prekročenie výd. na pokrytie právnych služieb na odkúpenie akcií Transpetrolu</t>
  </si>
  <si>
    <t>26</t>
  </si>
  <si>
    <t>015686/2009-441</t>
  </si>
  <si>
    <t>Presun prostr. v progr. 07K v KV  z Invest.stimulov na  Administráciu SARIO</t>
  </si>
  <si>
    <t>27</t>
  </si>
  <si>
    <t>015716/2009-441</t>
  </si>
  <si>
    <t>Presun prostr. v progr. 07K z KV  Invest.stimuly do BV  Reginálneho rozvoja</t>
  </si>
  <si>
    <t>29</t>
  </si>
  <si>
    <t>15656/2009-413</t>
  </si>
  <si>
    <t>Presun prostr. v BV na mzdy a odvody v org. PÚ</t>
  </si>
  <si>
    <t>30</t>
  </si>
  <si>
    <t>15659/2009-413</t>
  </si>
  <si>
    <t>31</t>
  </si>
  <si>
    <t>016052/2009-441</t>
  </si>
  <si>
    <t>Presun prostr. v BV na mzdy vo VOJ - PJ (zdroj 13S1)</t>
  </si>
  <si>
    <t>Presun prostr. v progr. 07K z KV na BV predaj nových motorových vozidiel</t>
  </si>
  <si>
    <t>33</t>
  </si>
  <si>
    <t>016377/2009-441</t>
  </si>
  <si>
    <t>Povolené prekročenie výdavkov MH SR o prostriedky z  r. 2008 Invest. stimuly  (1318)</t>
  </si>
  <si>
    <t>34</t>
  </si>
  <si>
    <t>016624/2009-441</t>
  </si>
  <si>
    <t>Presun prostr. v progr. 07K z KV  Samsung do BV prvku  Akčný plán zniž.admin.bremena v SR</t>
  </si>
  <si>
    <t>016336/2009-441</t>
  </si>
  <si>
    <t>Presun prostr. v progr. 07K v KV z Invest.stimulov na KIA a Hyundai</t>
  </si>
  <si>
    <t>016658/2009-441</t>
  </si>
  <si>
    <t>Povolené prekročenie výd. v 07K na podporu prvku  Akčného plánu zniž. administr. bremena v SR</t>
  </si>
  <si>
    <t>016885/2009-441</t>
  </si>
  <si>
    <t>Viazanie prostr. v prospech kapitoly MV SR</t>
  </si>
  <si>
    <t>016975/2009-441</t>
  </si>
  <si>
    <t xml:space="preserve">Presun prostr.z progr. 07K v KV z Invest.stimulov na  07L do BV na právne služby </t>
  </si>
  <si>
    <t>017188/2009-441</t>
  </si>
  <si>
    <t>Presun prostr. v progr. 07K v KV z  Invest.stimulov na  Reginálny rozvoj</t>
  </si>
  <si>
    <t>017191/2009-441</t>
  </si>
  <si>
    <t>017269/2009-441</t>
  </si>
  <si>
    <t>Viazanie prostr. na základe delimitácie v prospech MZV SR</t>
  </si>
  <si>
    <t>017795/2009-441</t>
  </si>
  <si>
    <t>018442/2009-441</t>
  </si>
  <si>
    <t>Povolené prekročenie výd. o prostriedky  z r.2008 na Reginálny rozvoj (zdroj 1318)</t>
  </si>
  <si>
    <t>018959/2009-441</t>
  </si>
  <si>
    <t>Presun v progr. 07K využívania biomasy a slnečnej energie z BV na KV</t>
  </si>
  <si>
    <t>Presun prostr. z 07L do 09704 - príspevky medzinár. org.</t>
  </si>
  <si>
    <t>019406/2009-441</t>
  </si>
  <si>
    <t>Presun prostr. v rámci progr. 07L medzi org. MH SR a SOI na mzdy a odvody</t>
  </si>
  <si>
    <t>019732/2009-441</t>
  </si>
  <si>
    <t>Presun prostr. v progr. 07K v KV z Invest.stimulov na Regionálny rozvoj</t>
  </si>
  <si>
    <t>022189/2009-441</t>
  </si>
  <si>
    <t>Viazanie prostr. podľa uzn.vl. SR č.460/2009 z progr. Getrag Ford (zdroje 1316 a 1317)</t>
  </si>
  <si>
    <t>022474/2009-441</t>
  </si>
  <si>
    <t>Povolené prekročenie výd. z uzn.vl.zo 14.8.2009 o prostr. určené na odškodnenie po banskom nešťastí v Handlovej</t>
  </si>
  <si>
    <t>021898/2009-441</t>
  </si>
  <si>
    <t>021968/2009-441</t>
  </si>
  <si>
    <t>Presun prostr. v progr. 07K v KV z  Invest.stimulov na  KIA Motors Slovakia</t>
  </si>
  <si>
    <t>022113/2009-441</t>
  </si>
  <si>
    <t xml:space="preserve">Presun prostr. v rámci podrogr. 07K01 - baníctvo </t>
  </si>
  <si>
    <t>023811/2009-441</t>
  </si>
  <si>
    <t>Presun prostr. v progr. 07K v KV z  Invest.stimulov na  KIA Hyundai</t>
  </si>
  <si>
    <t>023807/2009-441</t>
  </si>
  <si>
    <t>Povolené prekročenie výdavkov na zabezpečenie JKM 2</t>
  </si>
  <si>
    <t>024481/2009-441</t>
  </si>
  <si>
    <t>024506/2009-441</t>
  </si>
  <si>
    <t>025049/2009-441</t>
  </si>
  <si>
    <t>Povolené prekročenie výd. z uzn.vl. č.503/2009 na Invest. stimuly</t>
  </si>
  <si>
    <t>025329/2009-441</t>
  </si>
  <si>
    <t>Presun prostr. v progr. 07K z BV na KV v prvku Vyššie využitie biomasy a slnečnej energie...</t>
  </si>
  <si>
    <t>026309/2009-441</t>
  </si>
  <si>
    <t>026430/2009-441</t>
  </si>
  <si>
    <t xml:space="preserve">Presun prostr. v progr. 07K na podporu útlmu rudného baníctva </t>
  </si>
  <si>
    <t>026453/2009-441</t>
  </si>
  <si>
    <t xml:space="preserve">Presun prostr. v progr.Samsung z KV na  BV  </t>
  </si>
  <si>
    <t>BV, KV</t>
  </si>
  <si>
    <t>028339/2009-441</t>
  </si>
  <si>
    <t>Úprava schvál. rozpočtu</t>
  </si>
  <si>
    <t>026813/2009-441</t>
  </si>
  <si>
    <t>Povolené prekročenie výdavkov MH SR o prostriedky z  r. 2007 a 2008 Samsung  (zdroje 1317,1318)</t>
  </si>
  <si>
    <t>027279/2009-441</t>
  </si>
  <si>
    <t>Povolené prekročenie kapitálových výd. na Reginálny rozvoj</t>
  </si>
  <si>
    <t>027410/2009-413</t>
  </si>
  <si>
    <t>Presun bežných výdavkov na mzdové v rámci URSO</t>
  </si>
  <si>
    <t>26698/2009-413</t>
  </si>
  <si>
    <t>Presun bežných výdavkov na mzdové v rámci rozp.org. PÚ, ŠEI, HBÚ, MO, CCHLP</t>
  </si>
  <si>
    <t>027839/2009-441</t>
  </si>
  <si>
    <t>Presun prostr. v progr. 07K z KV  Invest.stimulov na  Reginálny rozvoj na KV aj BV</t>
  </si>
  <si>
    <t>027964/2009-441</t>
  </si>
  <si>
    <t>028176/2009-441</t>
  </si>
  <si>
    <t>Presun prostr. v progr. 07K z KV   Invest.stimulov na  Reginálny rozvoj</t>
  </si>
  <si>
    <t>028230/2009-441</t>
  </si>
  <si>
    <t>028237/2009-441</t>
  </si>
  <si>
    <t>028786/2009-441</t>
  </si>
  <si>
    <t>Presun prostr. v progr. 07K z KV do BV predaj nových motorových vozidiel</t>
  </si>
  <si>
    <t>028866/2009-441</t>
  </si>
  <si>
    <t>Presun v rámci 07K z BV na KV Samsung</t>
  </si>
  <si>
    <t>28818/2009-413</t>
  </si>
  <si>
    <t>Presun v progr. 07L v BV na mzdy pre EXPO Śanghai</t>
  </si>
  <si>
    <t>028472/2009-441</t>
  </si>
  <si>
    <t>Povolené prekročenie výdavkov v progr. 07K a 07L v BV aj KV na príspevok baníkom, na admin budovu MH SR  a na Akčný plán zniž.admin. bremena</t>
  </si>
  <si>
    <t>Grant</t>
  </si>
  <si>
    <t>Grant pre SOI (zdroj 35)</t>
  </si>
  <si>
    <t>030157/2009-441</t>
  </si>
  <si>
    <t>Zdroje ES - záverečná platba pre org. SOI (zdroje 1361, 1362) z MPSVR SR</t>
  </si>
  <si>
    <t>028881/2009-441</t>
  </si>
  <si>
    <t>Presun prostr. v rámci 06H01 - Hospodárska mobilizácia</t>
  </si>
  <si>
    <t>029303/2009-441</t>
  </si>
  <si>
    <t>Viazanie prostr. v prospech kapitoly MV SR (JKM 2 )</t>
  </si>
  <si>
    <t>Presun z progr. 07L v BV a KV do 06H01 - HM</t>
  </si>
  <si>
    <t>029491/2009-441</t>
  </si>
  <si>
    <t>029820/2009-441</t>
  </si>
  <si>
    <t>Viazanie prostr. z progr. Samsung na uvoľnenie št. aktiv pre MH Invest, s.r.o.</t>
  </si>
  <si>
    <t>030195/2009-441</t>
  </si>
  <si>
    <t>Viazanie výd. podľa uznes. č. 868/2009 v 07K07-Getrag Ford  (zdroj 1316)</t>
  </si>
  <si>
    <t>030314/2009-441</t>
  </si>
  <si>
    <t>Viazanie prostr. v prospech kapitoly ÚV SR (JKM 2 )</t>
  </si>
  <si>
    <t>030787/2009-441</t>
  </si>
  <si>
    <t>Presun z BV progr.  07L do KV 07K08 Region. rozvoj</t>
  </si>
  <si>
    <t>031091/2009-441</t>
  </si>
  <si>
    <t>Presun v BV progr.  07L v prospech prísp.org. do  07K- Administrácia SARIO</t>
  </si>
  <si>
    <t>030898/2009-441</t>
  </si>
  <si>
    <t>Viazanie KV na použitie v r. 2010 v org. MH SR a prísp.org. SIEA (zdroje 111,1317,1318)</t>
  </si>
  <si>
    <t>Viazanie prostriedkov EÚ a spolufinancovania so ŠR na použitie v r. 2010 (11S1,11S2, 13S1,13S2,1351,1352, 13C5)</t>
  </si>
  <si>
    <t>Novela zákona č. 596/2008 o št. rozpočte na r. 2009 (č. 488/2009) zvýšený limit príjmov (zdroj 111) - Dividendy.  Schválený rozpočet  = =267 538 386</t>
  </si>
  <si>
    <t>031108/2009-441</t>
  </si>
  <si>
    <t>Viazanie prostriedkov EÚ na použitie v r. 2010</t>
  </si>
  <si>
    <t>v Eur</t>
  </si>
  <si>
    <t xml:space="preserve">        </t>
  </si>
  <si>
    <t xml:space="preserve">                                        Eur</t>
  </si>
  <si>
    <t>Príloha č.1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</si>
</sst>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 CE"/>
      <family val="1"/>
    </font>
    <font>
      <b/>
      <sz val="12"/>
      <name val="Arial CE"/>
      <family val="2"/>
    </font>
    <font>
      <sz val="11"/>
      <name val="Times New Roman CE"/>
      <family val="1"/>
    </font>
    <font>
      <b/>
      <sz val="11"/>
      <name val="Times New Roman CE"/>
      <family val="1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2"/>
      <name val="Times New Roman CE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2" borderId="7" xfId="0" applyFont="1" applyFill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8" fillId="0" borderId="14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9" fontId="8" fillId="0" borderId="7" xfId="0" applyNumberFormat="1" applyFont="1" applyBorder="1" applyAlignment="1">
      <alignment/>
    </xf>
    <xf numFmtId="4" fontId="8" fillId="0" borderId="7" xfId="0" applyNumberFormat="1" applyFont="1" applyBorder="1" applyAlignment="1">
      <alignment/>
    </xf>
    <xf numFmtId="49" fontId="7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49" fontId="8" fillId="0" borderId="13" xfId="0" applyNumberFormat="1" applyFont="1" applyBorder="1" applyAlignment="1">
      <alignment wrapText="1"/>
    </xf>
    <xf numFmtId="0" fontId="4" fillId="2" borderId="5" xfId="0" applyFont="1" applyFill="1" applyBorder="1" applyAlignment="1">
      <alignment/>
    </xf>
    <xf numFmtId="49" fontId="7" fillId="0" borderId="4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/>
    </xf>
    <xf numFmtId="4" fontId="8" fillId="0" borderId="5" xfId="0" applyNumberFormat="1" applyFont="1" applyBorder="1" applyAlignment="1">
      <alignment/>
    </xf>
    <xf numFmtId="49" fontId="8" fillId="0" borderId="17" xfId="0" applyNumberFormat="1" applyFont="1" applyBorder="1" applyAlignment="1">
      <alignment wrapText="1"/>
    </xf>
    <xf numFmtId="49" fontId="7" fillId="0" borderId="18" xfId="0" applyNumberFormat="1" applyFont="1" applyBorder="1" applyAlignment="1">
      <alignment horizontal="center"/>
    </xf>
    <xf numFmtId="49" fontId="8" fillId="0" borderId="19" xfId="0" applyNumberFormat="1" applyFont="1" applyBorder="1" applyAlignment="1">
      <alignment wrapText="1"/>
    </xf>
    <xf numFmtId="49" fontId="7" fillId="0" borderId="8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49" fontId="8" fillId="0" borderId="16" xfId="0" applyNumberFormat="1" applyFont="1" applyBorder="1" applyAlignment="1">
      <alignment/>
    </xf>
    <xf numFmtId="0" fontId="4" fillId="2" borderId="14" xfId="0" applyFont="1" applyFill="1" applyBorder="1" applyAlignment="1">
      <alignment/>
    </xf>
    <xf numFmtId="0" fontId="8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8" fillId="0" borderId="16" xfId="0" applyFont="1" applyBorder="1" applyAlignment="1">
      <alignment wrapText="1"/>
    </xf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wrapText="1"/>
    </xf>
    <xf numFmtId="0" fontId="7" fillId="2" borderId="15" xfId="0" applyFont="1" applyFill="1" applyBorder="1" applyAlignment="1">
      <alignment horizontal="center"/>
    </xf>
    <xf numFmtId="0" fontId="8" fillId="2" borderId="14" xfId="0" applyFont="1" applyFill="1" applyBorder="1" applyAlignment="1">
      <alignment/>
    </xf>
    <xf numFmtId="4" fontId="8" fillId="2" borderId="14" xfId="0" applyNumberFormat="1" applyFont="1" applyFill="1" applyBorder="1" applyAlignment="1">
      <alignment/>
    </xf>
    <xf numFmtId="0" fontId="8" fillId="2" borderId="16" xfId="0" applyFont="1" applyFill="1" applyBorder="1" applyAlignment="1">
      <alignment wrapText="1"/>
    </xf>
    <xf numFmtId="0" fontId="7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/>
    </xf>
    <xf numFmtId="4" fontId="8" fillId="2" borderId="12" xfId="0" applyNumberFormat="1" applyFont="1" applyFill="1" applyBorder="1" applyAlignment="1">
      <alignment/>
    </xf>
    <xf numFmtId="0" fontId="8" fillId="2" borderId="13" xfId="0" applyFont="1" applyFill="1" applyBorder="1" applyAlignment="1">
      <alignment wrapText="1"/>
    </xf>
    <xf numFmtId="0" fontId="4" fillId="2" borderId="9" xfId="0" applyFont="1" applyFill="1" applyBorder="1" applyAlignment="1">
      <alignment/>
    </xf>
    <xf numFmtId="0" fontId="7" fillId="0" borderId="20" xfId="0" applyFont="1" applyBorder="1" applyAlignment="1">
      <alignment horizontal="center"/>
    </xf>
    <xf numFmtId="0" fontId="8" fillId="0" borderId="21" xfId="0" applyFont="1" applyBorder="1" applyAlignment="1">
      <alignment/>
    </xf>
    <xf numFmtId="4" fontId="8" fillId="0" borderId="21" xfId="0" applyNumberFormat="1" applyFont="1" applyBorder="1" applyAlignment="1">
      <alignment/>
    </xf>
    <xf numFmtId="49" fontId="8" fillId="0" borderId="22" xfId="0" applyNumberFormat="1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7" fillId="0" borderId="23" xfId="0" applyFont="1" applyBorder="1" applyAlignment="1">
      <alignment horizontal="center"/>
    </xf>
    <xf numFmtId="0" fontId="8" fillId="0" borderId="24" xfId="0" applyFont="1" applyBorder="1" applyAlignment="1">
      <alignment/>
    </xf>
    <xf numFmtId="4" fontId="8" fillId="0" borderId="24" xfId="0" applyNumberFormat="1" applyFont="1" applyBorder="1" applyAlignment="1">
      <alignment/>
    </xf>
    <xf numFmtId="4" fontId="7" fillId="3" borderId="12" xfId="0" applyNumberFormat="1" applyFont="1" applyFill="1" applyBorder="1" applyAlignment="1">
      <alignment/>
    </xf>
    <xf numFmtId="4" fontId="7" fillId="3" borderId="21" xfId="0" applyNumberFormat="1" applyFont="1" applyFill="1" applyBorder="1" applyAlignment="1">
      <alignment/>
    </xf>
    <xf numFmtId="4" fontId="7" fillId="3" borderId="5" xfId="0" applyNumberFormat="1" applyFont="1" applyFill="1" applyBorder="1" applyAlignment="1">
      <alignment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4" fontId="5" fillId="3" borderId="5" xfId="0" applyNumberFormat="1" applyFont="1" applyFill="1" applyBorder="1" applyAlignment="1">
      <alignment/>
    </xf>
    <xf numFmtId="4" fontId="5" fillId="3" borderId="5" xfId="0" applyNumberFormat="1" applyFont="1" applyFill="1" applyBorder="1" applyAlignment="1">
      <alignment/>
    </xf>
    <xf numFmtId="0" fontId="5" fillId="3" borderId="17" xfId="0" applyFont="1" applyFill="1" applyBorder="1" applyAlignment="1">
      <alignment wrapText="1"/>
    </xf>
    <xf numFmtId="0" fontId="5" fillId="3" borderId="18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7" xfId="0" applyFont="1" applyFill="1" applyBorder="1" applyAlignment="1">
      <alignment horizontal="center"/>
    </xf>
    <xf numFmtId="4" fontId="5" fillId="3" borderId="7" xfId="0" applyNumberFormat="1" applyFont="1" applyFill="1" applyBorder="1" applyAlignment="1">
      <alignment/>
    </xf>
    <xf numFmtId="4" fontId="5" fillId="3" borderId="7" xfId="0" applyNumberFormat="1" applyFont="1" applyFill="1" applyBorder="1" applyAlignment="1">
      <alignment/>
    </xf>
    <xf numFmtId="0" fontId="5" fillId="3" borderId="16" xfId="0" applyNumberFormat="1" applyFont="1" applyFill="1" applyBorder="1" applyAlignment="1">
      <alignment wrapText="1"/>
    </xf>
    <xf numFmtId="49" fontId="7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/>
    </xf>
    <xf numFmtId="0" fontId="4" fillId="2" borderId="24" xfId="0" applyFont="1" applyFill="1" applyBorder="1" applyAlignment="1">
      <alignment horizontal="center"/>
    </xf>
    <xf numFmtId="0" fontId="8" fillId="0" borderId="7" xfId="0" applyFont="1" applyBorder="1" applyAlignment="1">
      <alignment/>
    </xf>
    <xf numFmtId="49" fontId="8" fillId="0" borderId="25" xfId="0" applyNumberFormat="1" applyFont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9" fillId="3" borderId="2" xfId="0" applyFont="1" applyFill="1" applyBorder="1" applyAlignment="1">
      <alignment/>
    </xf>
    <xf numFmtId="0" fontId="5" fillId="3" borderId="2" xfId="0" applyFont="1" applyFill="1" applyBorder="1" applyAlignment="1">
      <alignment horizontal="center"/>
    </xf>
    <xf numFmtId="4" fontId="9" fillId="3" borderId="2" xfId="0" applyNumberFormat="1" applyFont="1" applyFill="1" applyBorder="1" applyAlignment="1">
      <alignment/>
    </xf>
    <xf numFmtId="4" fontId="9" fillId="3" borderId="2" xfId="0" applyNumberFormat="1" applyFont="1" applyFill="1" applyBorder="1" applyAlignment="1">
      <alignment/>
    </xf>
    <xf numFmtId="0" fontId="9" fillId="3" borderId="26" xfId="0" applyFont="1" applyFill="1" applyBorder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4" fontId="0" fillId="0" borderId="28" xfId="0" applyNumberFormat="1" applyBorder="1" applyAlignment="1">
      <alignment/>
    </xf>
    <xf numFmtId="0" fontId="7" fillId="0" borderId="14" xfId="0" applyFont="1" applyBorder="1" applyAlignment="1">
      <alignment horizontal="center"/>
    </xf>
    <xf numFmtId="0" fontId="8" fillId="0" borderId="30" xfId="0" applyFont="1" applyFill="1" applyBorder="1" applyAlignment="1">
      <alignment/>
    </xf>
    <xf numFmtId="0" fontId="4" fillId="2" borderId="28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4" fillId="2" borderId="5" xfId="0" applyFont="1" applyFill="1" applyBorder="1" applyAlignment="1">
      <alignment horizontal="center"/>
    </xf>
    <xf numFmtId="4" fontId="0" fillId="0" borderId="5" xfId="0" applyNumberFormat="1" applyBorder="1" applyAlignment="1">
      <alignment/>
    </xf>
    <xf numFmtId="0" fontId="0" fillId="0" borderId="17" xfId="0" applyBorder="1" applyAlignment="1">
      <alignment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4" fontId="9" fillId="3" borderId="5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workbookViewId="0" topLeftCell="A1">
      <selection activeCell="F7" sqref="F7"/>
    </sheetView>
  </sheetViews>
  <sheetFormatPr defaultColWidth="9.140625" defaultRowHeight="12.75"/>
  <cols>
    <col min="1" max="1" width="6.7109375" style="0" customWidth="1"/>
    <col min="2" max="2" width="15.421875" style="0" customWidth="1"/>
    <col min="3" max="3" width="8.421875" style="0" customWidth="1"/>
    <col min="4" max="4" width="14.421875" style="0" customWidth="1"/>
    <col min="5" max="5" width="17.28125" style="0" customWidth="1"/>
    <col min="6" max="6" width="34.28125" style="0" customWidth="1"/>
  </cols>
  <sheetData>
    <row r="1" spans="1:4" ht="12.75">
      <c r="A1" s="1" t="s">
        <v>0</v>
      </c>
      <c r="B1" s="1"/>
      <c r="C1" s="1"/>
      <c r="D1" s="1"/>
    </row>
    <row r="3" spans="1:6" ht="18.75">
      <c r="A3" t="s">
        <v>1</v>
      </c>
      <c r="B3" s="2" t="s">
        <v>2</v>
      </c>
      <c r="F3" s="3"/>
    </row>
    <row r="4" spans="1:6" ht="15">
      <c r="A4" s="4"/>
      <c r="B4" s="4"/>
      <c r="C4" s="4"/>
      <c r="D4" s="4"/>
      <c r="E4" s="4"/>
      <c r="F4" s="4"/>
    </row>
    <row r="5" spans="1:6" ht="18.75">
      <c r="A5" s="4"/>
      <c r="B5" s="2" t="s">
        <v>22</v>
      </c>
      <c r="C5" s="2"/>
      <c r="D5" s="2"/>
      <c r="E5" s="5"/>
      <c r="F5" s="4" t="s">
        <v>3</v>
      </c>
    </row>
    <row r="6" spans="1:6" ht="15">
      <c r="A6" s="4"/>
      <c r="B6" s="4"/>
      <c r="C6" s="4"/>
      <c r="D6" s="4"/>
      <c r="E6" s="4"/>
      <c r="F6" s="4"/>
    </row>
    <row r="7" spans="1:6" ht="15">
      <c r="A7" s="4"/>
      <c r="B7" s="4"/>
      <c r="C7" s="4"/>
      <c r="D7" s="4"/>
      <c r="E7" s="4"/>
      <c r="F7" s="113" t="s">
        <v>226</v>
      </c>
    </row>
    <row r="8" ht="13.5" thickBot="1">
      <c r="F8" s="112" t="s">
        <v>223</v>
      </c>
    </row>
    <row r="9" spans="1:6" ht="14.25">
      <c r="A9" s="6" t="s">
        <v>4</v>
      </c>
      <c r="B9" s="7" t="s">
        <v>5</v>
      </c>
      <c r="C9" s="8" t="s">
        <v>6</v>
      </c>
      <c r="D9" s="8" t="s">
        <v>7</v>
      </c>
      <c r="E9" s="8" t="s">
        <v>8</v>
      </c>
      <c r="F9" s="9" t="s">
        <v>9</v>
      </c>
    </row>
    <row r="10" spans="1:6" ht="15" thickBot="1">
      <c r="A10" s="10"/>
      <c r="B10" s="11"/>
      <c r="C10" s="11"/>
      <c r="D10" s="11"/>
      <c r="E10" s="12" t="s">
        <v>10</v>
      </c>
      <c r="F10" s="13"/>
    </row>
    <row r="11" spans="1:6" ht="34.5" customHeight="1" thickBot="1">
      <c r="A11" s="74" t="s">
        <v>11</v>
      </c>
      <c r="B11" s="75" t="s">
        <v>19</v>
      </c>
      <c r="C11" s="75" t="s">
        <v>12</v>
      </c>
      <c r="D11" s="76"/>
      <c r="E11" s="77">
        <v>268830983</v>
      </c>
      <c r="F11" s="78" t="s">
        <v>49</v>
      </c>
    </row>
    <row r="12" spans="1:6" ht="60">
      <c r="A12" s="38" t="s">
        <v>23</v>
      </c>
      <c r="B12" s="25" t="s">
        <v>24</v>
      </c>
      <c r="C12" s="14" t="s">
        <v>12</v>
      </c>
      <c r="D12" s="26">
        <v>72833474.5</v>
      </c>
      <c r="E12" s="26">
        <f aca="true" t="shared" si="0" ref="E12:E19">SUM(E11,D12)</f>
        <v>341664457.5</v>
      </c>
      <c r="F12" s="39" t="s">
        <v>25</v>
      </c>
    </row>
    <row r="13" spans="1:6" ht="45">
      <c r="A13" s="27" t="s">
        <v>28</v>
      </c>
      <c r="B13" s="23" t="s">
        <v>29</v>
      </c>
      <c r="C13" s="23" t="s">
        <v>13</v>
      </c>
      <c r="D13" s="24">
        <v>1062205.4</v>
      </c>
      <c r="E13" s="24">
        <f t="shared" si="0"/>
        <v>342726662.9</v>
      </c>
      <c r="F13" s="28" t="s">
        <v>30</v>
      </c>
    </row>
    <row r="14" spans="1:6" ht="45">
      <c r="A14" s="27" t="s">
        <v>31</v>
      </c>
      <c r="B14" s="23" t="s">
        <v>32</v>
      </c>
      <c r="C14" s="23" t="s">
        <v>14</v>
      </c>
      <c r="D14" s="24">
        <v>199163.51</v>
      </c>
      <c r="E14" s="24">
        <f t="shared" si="0"/>
        <v>342925826.40999997</v>
      </c>
      <c r="F14" s="28" t="s">
        <v>33</v>
      </c>
    </row>
    <row r="15" spans="1:6" ht="45">
      <c r="A15" s="27" t="s">
        <v>34</v>
      </c>
      <c r="B15" s="23" t="s">
        <v>35</v>
      </c>
      <c r="C15" s="23" t="s">
        <v>14</v>
      </c>
      <c r="D15" s="24">
        <v>199163.51</v>
      </c>
      <c r="E15" s="24">
        <f t="shared" si="0"/>
        <v>343124989.91999996</v>
      </c>
      <c r="F15" s="28" t="s">
        <v>36</v>
      </c>
    </row>
    <row r="16" spans="1:6" ht="45">
      <c r="A16" s="27" t="s">
        <v>37</v>
      </c>
      <c r="B16" s="23" t="s">
        <v>38</v>
      </c>
      <c r="C16" s="23" t="s">
        <v>14</v>
      </c>
      <c r="D16" s="24">
        <v>199163.51</v>
      </c>
      <c r="E16" s="24">
        <f t="shared" si="0"/>
        <v>343324153.42999995</v>
      </c>
      <c r="F16" s="28" t="s">
        <v>39</v>
      </c>
    </row>
    <row r="17" spans="1:6" ht="30">
      <c r="A17" s="27" t="s">
        <v>40</v>
      </c>
      <c r="B17" s="23" t="s">
        <v>41</v>
      </c>
      <c r="C17" s="14" t="s">
        <v>12</v>
      </c>
      <c r="D17" s="24"/>
      <c r="E17" s="24">
        <f t="shared" si="0"/>
        <v>343324153.42999995</v>
      </c>
      <c r="F17" s="28" t="s">
        <v>42</v>
      </c>
    </row>
    <row r="18" spans="1:6" ht="45">
      <c r="A18" s="27" t="s">
        <v>43</v>
      </c>
      <c r="B18" s="23" t="s">
        <v>44</v>
      </c>
      <c r="C18" s="23" t="s">
        <v>14</v>
      </c>
      <c r="D18" s="24">
        <v>199163.51</v>
      </c>
      <c r="E18" s="24">
        <f t="shared" si="0"/>
        <v>343523316.93999994</v>
      </c>
      <c r="F18" s="28" t="s">
        <v>45</v>
      </c>
    </row>
    <row r="19" spans="1:6" ht="45.75" thickBot="1">
      <c r="A19" s="34" t="s">
        <v>46</v>
      </c>
      <c r="B19" s="35" t="s">
        <v>47</v>
      </c>
      <c r="C19" s="33" t="s">
        <v>12</v>
      </c>
      <c r="D19" s="36"/>
      <c r="E19" s="73">
        <f t="shared" si="0"/>
        <v>343523316.93999994</v>
      </c>
      <c r="F19" s="37" t="s">
        <v>48</v>
      </c>
    </row>
    <row r="20" spans="1:6" ht="30">
      <c r="A20" s="40" t="s">
        <v>50</v>
      </c>
      <c r="B20" s="41" t="s">
        <v>51</v>
      </c>
      <c r="C20" s="41" t="s">
        <v>14</v>
      </c>
      <c r="D20" s="42">
        <v>617905</v>
      </c>
      <c r="E20" s="42">
        <f aca="true" t="shared" si="1" ref="E20:E25">SUM(E19,D20)</f>
        <v>344141221.93999994</v>
      </c>
      <c r="F20" s="43" t="s">
        <v>52</v>
      </c>
    </row>
    <row r="21" spans="1:6" ht="45">
      <c r="A21" s="27" t="s">
        <v>53</v>
      </c>
      <c r="B21" s="23" t="s">
        <v>54</v>
      </c>
      <c r="C21" s="23" t="s">
        <v>14</v>
      </c>
      <c r="D21" s="24">
        <v>199163.51</v>
      </c>
      <c r="E21" s="24">
        <f t="shared" si="1"/>
        <v>344340385.4499999</v>
      </c>
      <c r="F21" s="28" t="s">
        <v>55</v>
      </c>
    </row>
    <row r="22" spans="1:6" ht="30">
      <c r="A22" s="27" t="s">
        <v>56</v>
      </c>
      <c r="B22" s="23" t="s">
        <v>57</v>
      </c>
      <c r="C22" s="23" t="s">
        <v>13</v>
      </c>
      <c r="D22" s="24"/>
      <c r="E22" s="24">
        <f t="shared" si="1"/>
        <v>344340385.4499999</v>
      </c>
      <c r="F22" s="28" t="s">
        <v>58</v>
      </c>
    </row>
    <row r="23" spans="1:6" ht="30">
      <c r="A23" s="27" t="s">
        <v>59</v>
      </c>
      <c r="B23" s="23" t="s">
        <v>60</v>
      </c>
      <c r="C23" s="23" t="s">
        <v>13</v>
      </c>
      <c r="D23" s="24"/>
      <c r="E23" s="24">
        <f t="shared" si="1"/>
        <v>344340385.4499999</v>
      </c>
      <c r="F23" s="28" t="s">
        <v>61</v>
      </c>
    </row>
    <row r="24" spans="1:6" ht="15">
      <c r="A24" s="27" t="s">
        <v>62</v>
      </c>
      <c r="B24" s="23" t="s">
        <v>63</v>
      </c>
      <c r="C24" s="23" t="s">
        <v>14</v>
      </c>
      <c r="D24" s="24"/>
      <c r="E24" s="24">
        <f t="shared" si="1"/>
        <v>344340385.4499999</v>
      </c>
      <c r="F24" s="44" t="s">
        <v>64</v>
      </c>
    </row>
    <row r="25" spans="1:6" ht="45.75" thickBot="1">
      <c r="A25" s="34" t="s">
        <v>65</v>
      </c>
      <c r="B25" s="35" t="s">
        <v>68</v>
      </c>
      <c r="C25" s="33" t="s">
        <v>12</v>
      </c>
      <c r="D25" s="36"/>
      <c r="E25" s="73">
        <f t="shared" si="1"/>
        <v>344340385.4499999</v>
      </c>
      <c r="F25" s="37" t="s">
        <v>66</v>
      </c>
    </row>
    <row r="26" spans="1:6" ht="45">
      <c r="A26" s="40" t="s">
        <v>67</v>
      </c>
      <c r="B26" s="41" t="s">
        <v>69</v>
      </c>
      <c r="C26" s="41" t="s">
        <v>14</v>
      </c>
      <c r="D26" s="42">
        <v>8000000</v>
      </c>
      <c r="E26" s="42">
        <f aca="true" t="shared" si="2" ref="E26:E34">SUM(E25,D26)</f>
        <v>352340385.4499999</v>
      </c>
      <c r="F26" s="43" t="s">
        <v>72</v>
      </c>
    </row>
    <row r="27" spans="1:6" ht="45">
      <c r="A27" s="27" t="s">
        <v>70</v>
      </c>
      <c r="B27" s="23" t="s">
        <v>71</v>
      </c>
      <c r="C27" s="23" t="s">
        <v>13</v>
      </c>
      <c r="D27" s="24">
        <v>33200000</v>
      </c>
      <c r="E27" s="24">
        <f t="shared" si="2"/>
        <v>385540385.4499999</v>
      </c>
      <c r="F27" s="28" t="s">
        <v>99</v>
      </c>
    </row>
    <row r="28" spans="1:6" ht="45">
      <c r="A28" s="27" t="s">
        <v>73</v>
      </c>
      <c r="B28" s="23" t="s">
        <v>74</v>
      </c>
      <c r="C28" s="23" t="s">
        <v>13</v>
      </c>
      <c r="D28" s="24">
        <v>19300527.35</v>
      </c>
      <c r="E28" s="24">
        <f t="shared" si="2"/>
        <v>404840912.79999995</v>
      </c>
      <c r="F28" s="28" t="s">
        <v>75</v>
      </c>
    </row>
    <row r="29" spans="1:6" ht="30">
      <c r="A29" s="27" t="s">
        <v>76</v>
      </c>
      <c r="B29" s="23" t="s">
        <v>77</v>
      </c>
      <c r="C29" s="23" t="s">
        <v>13</v>
      </c>
      <c r="D29" s="24"/>
      <c r="E29" s="24">
        <f t="shared" si="2"/>
        <v>404840912.79999995</v>
      </c>
      <c r="F29" s="28" t="s">
        <v>61</v>
      </c>
    </row>
    <row r="30" spans="1:6" ht="45.75" thickBot="1">
      <c r="A30" s="27" t="s">
        <v>78</v>
      </c>
      <c r="B30" s="23" t="s">
        <v>79</v>
      </c>
      <c r="C30" s="33" t="s">
        <v>12</v>
      </c>
      <c r="D30" s="24">
        <v>-3142664.64</v>
      </c>
      <c r="E30" s="24">
        <f t="shared" si="2"/>
        <v>401698248.15999997</v>
      </c>
      <c r="F30" s="28" t="s">
        <v>80</v>
      </c>
    </row>
    <row r="31" spans="1:6" ht="45.75" thickBot="1">
      <c r="A31" s="27" t="s">
        <v>81</v>
      </c>
      <c r="B31" s="23" t="s">
        <v>82</v>
      </c>
      <c r="C31" s="33" t="s">
        <v>12</v>
      </c>
      <c r="D31" s="24">
        <v>6100000</v>
      </c>
      <c r="E31" s="24">
        <f t="shared" si="2"/>
        <v>407798248.15999997</v>
      </c>
      <c r="F31" s="28" t="s">
        <v>83</v>
      </c>
    </row>
    <row r="32" spans="1:6" ht="45">
      <c r="A32" s="27" t="s">
        <v>84</v>
      </c>
      <c r="B32" s="23" t="s">
        <v>85</v>
      </c>
      <c r="C32" s="23" t="s">
        <v>13</v>
      </c>
      <c r="D32" s="24">
        <v>2410350.93</v>
      </c>
      <c r="E32" s="24">
        <f t="shared" si="2"/>
        <v>410208599.09</v>
      </c>
      <c r="F32" s="28" t="s">
        <v>86</v>
      </c>
    </row>
    <row r="33" spans="1:6" ht="45">
      <c r="A33" s="27" t="s">
        <v>87</v>
      </c>
      <c r="B33" s="23" t="s">
        <v>88</v>
      </c>
      <c r="C33" s="23" t="s">
        <v>13</v>
      </c>
      <c r="D33" s="24"/>
      <c r="E33" s="24">
        <f t="shared" si="2"/>
        <v>410208599.09</v>
      </c>
      <c r="F33" s="28" t="s">
        <v>89</v>
      </c>
    </row>
    <row r="34" spans="1:6" ht="45">
      <c r="A34" s="27" t="s">
        <v>90</v>
      </c>
      <c r="B34" s="23" t="s">
        <v>91</v>
      </c>
      <c r="C34" s="23" t="s">
        <v>14</v>
      </c>
      <c r="D34" s="24">
        <v>100000</v>
      </c>
      <c r="E34" s="24">
        <f t="shared" si="2"/>
        <v>410308599.09</v>
      </c>
      <c r="F34" s="28" t="s">
        <v>92</v>
      </c>
    </row>
    <row r="35" spans="1:6" ht="45.75" thickBot="1">
      <c r="A35" s="27" t="s">
        <v>93</v>
      </c>
      <c r="B35" s="23" t="s">
        <v>94</v>
      </c>
      <c r="C35" s="33" t="s">
        <v>12</v>
      </c>
      <c r="D35" s="24"/>
      <c r="E35" s="24">
        <f aca="true" t="shared" si="3" ref="E35:E42">SUM(E34,D35)</f>
        <v>410308599.09</v>
      </c>
      <c r="F35" s="28" t="s">
        <v>95</v>
      </c>
    </row>
    <row r="36" spans="1:6" ht="45">
      <c r="A36" s="27" t="s">
        <v>96</v>
      </c>
      <c r="B36" s="23" t="s">
        <v>97</v>
      </c>
      <c r="C36" s="23" t="s">
        <v>13</v>
      </c>
      <c r="D36" s="24">
        <v>22100000</v>
      </c>
      <c r="E36" s="24">
        <f t="shared" si="3"/>
        <v>432408599.09</v>
      </c>
      <c r="F36" s="28" t="s">
        <v>98</v>
      </c>
    </row>
    <row r="37" spans="1:6" ht="45.75" thickBot="1">
      <c r="A37" s="29" t="s">
        <v>100</v>
      </c>
      <c r="B37" s="30" t="s">
        <v>101</v>
      </c>
      <c r="C37" s="30" t="s">
        <v>14</v>
      </c>
      <c r="D37" s="31">
        <v>398400</v>
      </c>
      <c r="E37" s="71">
        <f t="shared" si="3"/>
        <v>432806999.09</v>
      </c>
      <c r="F37" s="32" t="s">
        <v>102</v>
      </c>
    </row>
    <row r="38" spans="1:6" ht="45">
      <c r="A38" s="40" t="s">
        <v>103</v>
      </c>
      <c r="B38" s="41" t="s">
        <v>104</v>
      </c>
      <c r="C38" s="41" t="s">
        <v>13</v>
      </c>
      <c r="D38" s="42"/>
      <c r="E38" s="42">
        <f t="shared" si="3"/>
        <v>432806999.09</v>
      </c>
      <c r="F38" s="43" t="s">
        <v>105</v>
      </c>
    </row>
    <row r="39" spans="1:6" ht="45">
      <c r="A39" s="27" t="s">
        <v>106</v>
      </c>
      <c r="B39" s="23" t="s">
        <v>107</v>
      </c>
      <c r="C39" s="45" t="s">
        <v>12</v>
      </c>
      <c r="D39" s="24"/>
      <c r="E39" s="24">
        <f t="shared" si="3"/>
        <v>432806999.09</v>
      </c>
      <c r="F39" s="28" t="s">
        <v>108</v>
      </c>
    </row>
    <row r="40" spans="1:6" ht="30">
      <c r="A40" s="27" t="s">
        <v>109</v>
      </c>
      <c r="B40" s="23" t="s">
        <v>110</v>
      </c>
      <c r="C40" s="25" t="s">
        <v>14</v>
      </c>
      <c r="D40" s="24"/>
      <c r="E40" s="24">
        <f t="shared" si="3"/>
        <v>432806999.09</v>
      </c>
      <c r="F40" s="28" t="s">
        <v>111</v>
      </c>
    </row>
    <row r="41" spans="1:6" ht="30">
      <c r="A41" s="27" t="s">
        <v>112</v>
      </c>
      <c r="B41" s="23" t="s">
        <v>113</v>
      </c>
      <c r="C41" s="23" t="s">
        <v>14</v>
      </c>
      <c r="D41" s="24"/>
      <c r="E41" s="24">
        <f t="shared" si="3"/>
        <v>432806999.09</v>
      </c>
      <c r="F41" s="28" t="s">
        <v>116</v>
      </c>
    </row>
    <row r="42" spans="1:6" ht="30">
      <c r="A42" s="27" t="s">
        <v>114</v>
      </c>
      <c r="B42" s="23" t="s">
        <v>115</v>
      </c>
      <c r="C42" s="45" t="s">
        <v>12</v>
      </c>
      <c r="D42" s="24"/>
      <c r="E42" s="24">
        <f t="shared" si="3"/>
        <v>432806999.09</v>
      </c>
      <c r="F42" s="28" t="s">
        <v>117</v>
      </c>
    </row>
    <row r="43" spans="1:6" ht="45">
      <c r="A43" s="27" t="s">
        <v>118</v>
      </c>
      <c r="B43" s="23" t="s">
        <v>119</v>
      </c>
      <c r="C43" s="23" t="s">
        <v>13</v>
      </c>
      <c r="D43" s="24">
        <v>17333269.14</v>
      </c>
      <c r="E43" s="24">
        <f aca="true" t="shared" si="4" ref="E43:E50">SUM(E42,D43)</f>
        <v>450140268.22999996</v>
      </c>
      <c r="F43" s="28" t="s">
        <v>120</v>
      </c>
    </row>
    <row r="44" spans="1:6" ht="45">
      <c r="A44" s="27" t="s">
        <v>121</v>
      </c>
      <c r="B44" s="23" t="s">
        <v>122</v>
      </c>
      <c r="C44" s="45" t="s">
        <v>12</v>
      </c>
      <c r="D44" s="24"/>
      <c r="E44" s="24">
        <f t="shared" si="4"/>
        <v>450140268.22999996</v>
      </c>
      <c r="F44" s="28" t="s">
        <v>123</v>
      </c>
    </row>
    <row r="45" spans="1:6" ht="30">
      <c r="A45" s="47">
        <v>32</v>
      </c>
      <c r="B45" s="46" t="s">
        <v>124</v>
      </c>
      <c r="C45" s="46" t="s">
        <v>13</v>
      </c>
      <c r="D45" s="24"/>
      <c r="E45" s="24">
        <f t="shared" si="4"/>
        <v>450140268.22999996</v>
      </c>
      <c r="F45" s="28" t="s">
        <v>125</v>
      </c>
    </row>
    <row r="46" spans="1:6" ht="45">
      <c r="A46" s="47">
        <v>35</v>
      </c>
      <c r="B46" s="46" t="s">
        <v>126</v>
      </c>
      <c r="C46" s="46" t="s">
        <v>14</v>
      </c>
      <c r="D46" s="24">
        <v>1298742</v>
      </c>
      <c r="E46" s="24">
        <f t="shared" si="4"/>
        <v>451439010.22999996</v>
      </c>
      <c r="F46" s="28" t="s">
        <v>127</v>
      </c>
    </row>
    <row r="47" spans="1:6" ht="30">
      <c r="A47" s="47">
        <v>36</v>
      </c>
      <c r="B47" s="46" t="s">
        <v>128</v>
      </c>
      <c r="C47" s="46" t="s">
        <v>14</v>
      </c>
      <c r="D47" s="24">
        <v>-1000</v>
      </c>
      <c r="E47" s="24">
        <f t="shared" si="4"/>
        <v>451438010.22999996</v>
      </c>
      <c r="F47" s="48" t="s">
        <v>129</v>
      </c>
    </row>
    <row r="48" spans="1:6" ht="45">
      <c r="A48" s="47">
        <v>37</v>
      </c>
      <c r="B48" s="46" t="s">
        <v>130</v>
      </c>
      <c r="C48" s="45" t="s">
        <v>12</v>
      </c>
      <c r="D48" s="24"/>
      <c r="E48" s="24">
        <f t="shared" si="4"/>
        <v>451438010.22999996</v>
      </c>
      <c r="F48" s="28" t="s">
        <v>131</v>
      </c>
    </row>
    <row r="49" spans="1:6" ht="30">
      <c r="A49" s="47">
        <v>38</v>
      </c>
      <c r="B49" s="46" t="s">
        <v>132</v>
      </c>
      <c r="C49" s="46" t="s">
        <v>13</v>
      </c>
      <c r="D49" s="24"/>
      <c r="E49" s="24">
        <f t="shared" si="4"/>
        <v>451438010.22999996</v>
      </c>
      <c r="F49" s="28" t="s">
        <v>133</v>
      </c>
    </row>
    <row r="50" spans="1:6" ht="30.75" thickBot="1">
      <c r="A50" s="49">
        <v>39</v>
      </c>
      <c r="B50" s="50" t="s">
        <v>134</v>
      </c>
      <c r="C50" s="50" t="s">
        <v>13</v>
      </c>
      <c r="D50" s="31"/>
      <c r="E50" s="71">
        <f t="shared" si="4"/>
        <v>451438010.22999996</v>
      </c>
      <c r="F50" s="32" t="s">
        <v>133</v>
      </c>
    </row>
    <row r="51" spans="1:6" ht="30">
      <c r="A51" s="51">
        <v>40</v>
      </c>
      <c r="B51" s="52" t="s">
        <v>135</v>
      </c>
      <c r="C51" s="52" t="s">
        <v>14</v>
      </c>
      <c r="D51" s="42">
        <v>-292580</v>
      </c>
      <c r="E51" s="42">
        <f aca="true" t="shared" si="5" ref="E51:E56">SUM(E50,D51)</f>
        <v>451145430.22999996</v>
      </c>
      <c r="F51" s="53" t="s">
        <v>136</v>
      </c>
    </row>
    <row r="52" spans="1:6" ht="45">
      <c r="A52" s="54">
        <v>41</v>
      </c>
      <c r="B52" s="55" t="s">
        <v>137</v>
      </c>
      <c r="C52" s="45" t="s">
        <v>12</v>
      </c>
      <c r="D52" s="56"/>
      <c r="E52" s="56">
        <f t="shared" si="5"/>
        <v>451145430.22999996</v>
      </c>
      <c r="F52" s="57" t="s">
        <v>141</v>
      </c>
    </row>
    <row r="53" spans="1:6" ht="45">
      <c r="A53" s="47">
        <v>42</v>
      </c>
      <c r="B53" s="46" t="s">
        <v>138</v>
      </c>
      <c r="C53" s="46" t="s">
        <v>13</v>
      </c>
      <c r="D53" s="24">
        <v>630684.46</v>
      </c>
      <c r="E53" s="24">
        <f t="shared" si="5"/>
        <v>451776114.68999994</v>
      </c>
      <c r="F53" s="28" t="s">
        <v>139</v>
      </c>
    </row>
    <row r="54" spans="1:6" ht="30.75" thickBot="1">
      <c r="A54" s="58">
        <v>43</v>
      </c>
      <c r="B54" s="59" t="s">
        <v>140</v>
      </c>
      <c r="C54" s="59" t="s">
        <v>14</v>
      </c>
      <c r="D54" s="60"/>
      <c r="E54" s="71">
        <f t="shared" si="5"/>
        <v>451776114.68999994</v>
      </c>
      <c r="F54" s="61" t="s">
        <v>142</v>
      </c>
    </row>
    <row r="55" spans="1:6" ht="35.25" customHeight="1">
      <c r="A55" s="51">
        <v>44</v>
      </c>
      <c r="B55" s="52" t="s">
        <v>143</v>
      </c>
      <c r="C55" s="62" t="s">
        <v>12</v>
      </c>
      <c r="D55" s="42"/>
      <c r="E55" s="42">
        <f t="shared" si="5"/>
        <v>451776114.68999994</v>
      </c>
      <c r="F55" s="53" t="s">
        <v>144</v>
      </c>
    </row>
    <row r="56" spans="1:6" ht="30.75" thickBot="1">
      <c r="A56" s="63">
        <v>45</v>
      </c>
      <c r="B56" s="64" t="s">
        <v>145</v>
      </c>
      <c r="C56" s="64" t="s">
        <v>13</v>
      </c>
      <c r="D56" s="65"/>
      <c r="E56" s="72">
        <f t="shared" si="5"/>
        <v>451776114.68999994</v>
      </c>
      <c r="F56" s="66" t="s">
        <v>146</v>
      </c>
    </row>
    <row r="57" spans="1:6" ht="45">
      <c r="A57" s="51">
        <v>47</v>
      </c>
      <c r="B57" s="52" t="s">
        <v>147</v>
      </c>
      <c r="C57" s="52" t="s">
        <v>13</v>
      </c>
      <c r="D57" s="42">
        <v>-525284</v>
      </c>
      <c r="E57" s="42">
        <f aca="true" t="shared" si="6" ref="E57:E65">SUM(E56,D57)</f>
        <v>451250830.68999994</v>
      </c>
      <c r="F57" s="53" t="s">
        <v>148</v>
      </c>
    </row>
    <row r="58" spans="1:6" ht="30">
      <c r="A58" s="47">
        <v>48</v>
      </c>
      <c r="B58" s="46" t="s">
        <v>151</v>
      </c>
      <c r="C58" s="46" t="s">
        <v>13</v>
      </c>
      <c r="D58" s="24"/>
      <c r="E58" s="24">
        <f t="shared" si="6"/>
        <v>451250830.68999994</v>
      </c>
      <c r="F58" s="28" t="s">
        <v>133</v>
      </c>
    </row>
    <row r="59" spans="1:6" ht="42" customHeight="1">
      <c r="A59" s="68">
        <v>49</v>
      </c>
      <c r="B59" s="69" t="s">
        <v>152</v>
      </c>
      <c r="C59" s="69" t="s">
        <v>13</v>
      </c>
      <c r="D59" s="70"/>
      <c r="E59" s="70">
        <f t="shared" si="6"/>
        <v>451250830.68999994</v>
      </c>
      <c r="F59" s="28" t="s">
        <v>153</v>
      </c>
    </row>
    <row r="60" spans="1:6" ht="58.5" customHeight="1" thickBot="1">
      <c r="A60" s="49">
        <v>51</v>
      </c>
      <c r="B60" s="50" t="s">
        <v>149</v>
      </c>
      <c r="C60" s="50" t="s">
        <v>14</v>
      </c>
      <c r="D60" s="31">
        <v>1386000</v>
      </c>
      <c r="E60" s="71">
        <f t="shared" si="6"/>
        <v>452636830.68999994</v>
      </c>
      <c r="F60" s="67" t="s">
        <v>150</v>
      </c>
    </row>
    <row r="61" spans="1:6" ht="30">
      <c r="A61" s="51">
        <v>50</v>
      </c>
      <c r="B61" s="52" t="s">
        <v>154</v>
      </c>
      <c r="C61" s="52" t="s">
        <v>14</v>
      </c>
      <c r="D61" s="42"/>
      <c r="E61" s="42">
        <f t="shared" si="6"/>
        <v>452636830.68999994</v>
      </c>
      <c r="F61" s="53" t="s">
        <v>155</v>
      </c>
    </row>
    <row r="62" spans="1:6" ht="30">
      <c r="A62" s="47">
        <v>52</v>
      </c>
      <c r="B62" s="46" t="s">
        <v>156</v>
      </c>
      <c r="C62" s="45" t="s">
        <v>12</v>
      </c>
      <c r="D62" s="24"/>
      <c r="E62" s="24">
        <f t="shared" si="6"/>
        <v>452636830.68999994</v>
      </c>
      <c r="F62" s="28" t="s">
        <v>157</v>
      </c>
    </row>
    <row r="63" spans="1:6" ht="30">
      <c r="A63" s="47">
        <v>53</v>
      </c>
      <c r="B63" s="46" t="s">
        <v>158</v>
      </c>
      <c r="C63" s="45" t="s">
        <v>12</v>
      </c>
      <c r="D63" s="24">
        <v>1000000</v>
      </c>
      <c r="E63" s="24">
        <f t="shared" si="6"/>
        <v>453636830.68999994</v>
      </c>
      <c r="F63" s="48" t="s">
        <v>159</v>
      </c>
    </row>
    <row r="64" spans="1:6" ht="30">
      <c r="A64" s="47">
        <v>54</v>
      </c>
      <c r="B64" s="46" t="s">
        <v>160</v>
      </c>
      <c r="C64" s="46" t="s">
        <v>13</v>
      </c>
      <c r="D64" s="24"/>
      <c r="E64" s="24">
        <f t="shared" si="6"/>
        <v>453636830.68999994</v>
      </c>
      <c r="F64" s="28" t="s">
        <v>133</v>
      </c>
    </row>
    <row r="65" spans="1:6" ht="30.75" thickBot="1">
      <c r="A65" s="49">
        <v>55</v>
      </c>
      <c r="B65" s="50" t="s">
        <v>161</v>
      </c>
      <c r="C65" s="50" t="s">
        <v>13</v>
      </c>
      <c r="D65" s="31"/>
      <c r="E65" s="71">
        <f t="shared" si="6"/>
        <v>453636830.68999994</v>
      </c>
      <c r="F65" s="32" t="s">
        <v>133</v>
      </c>
    </row>
    <row r="66" spans="1:6" ht="30">
      <c r="A66" s="51">
        <v>56</v>
      </c>
      <c r="B66" s="52" t="s">
        <v>162</v>
      </c>
      <c r="C66" s="52" t="s">
        <v>13</v>
      </c>
      <c r="D66" s="42">
        <v>3320000</v>
      </c>
      <c r="E66" s="42">
        <f aca="true" t="shared" si="7" ref="E66:E74">SUM(E65,D66)</f>
        <v>456956830.68999994</v>
      </c>
      <c r="F66" s="53" t="s">
        <v>163</v>
      </c>
    </row>
    <row r="67" spans="1:6" ht="45">
      <c r="A67" s="47">
        <v>57</v>
      </c>
      <c r="B67" s="46" t="s">
        <v>164</v>
      </c>
      <c r="C67" s="45" t="s">
        <v>12</v>
      </c>
      <c r="D67" s="24"/>
      <c r="E67" s="24">
        <f t="shared" si="7"/>
        <v>456956830.68999994</v>
      </c>
      <c r="F67" s="28" t="s">
        <v>165</v>
      </c>
    </row>
    <row r="68" spans="1:6" ht="30">
      <c r="A68" s="47">
        <v>58</v>
      </c>
      <c r="B68" s="46" t="s">
        <v>166</v>
      </c>
      <c r="C68" s="46" t="s">
        <v>14</v>
      </c>
      <c r="D68" s="24">
        <v>-2500</v>
      </c>
      <c r="E68" s="24">
        <f t="shared" si="7"/>
        <v>456954330.68999994</v>
      </c>
      <c r="F68" s="48" t="s">
        <v>129</v>
      </c>
    </row>
    <row r="69" spans="1:6" ht="30">
      <c r="A69" s="47">
        <v>59</v>
      </c>
      <c r="B69" s="46" t="s">
        <v>167</v>
      </c>
      <c r="C69" s="46" t="s">
        <v>14</v>
      </c>
      <c r="D69" s="24"/>
      <c r="E69" s="24">
        <f t="shared" si="7"/>
        <v>456954330.68999994</v>
      </c>
      <c r="F69" s="48" t="s">
        <v>168</v>
      </c>
    </row>
    <row r="70" spans="1:6" ht="30.75" thickBot="1">
      <c r="A70" s="49">
        <v>60</v>
      </c>
      <c r="B70" s="50" t="s">
        <v>169</v>
      </c>
      <c r="C70" s="50" t="s">
        <v>171</v>
      </c>
      <c r="D70" s="31"/>
      <c r="E70" s="71">
        <f t="shared" si="7"/>
        <v>456954330.68999994</v>
      </c>
      <c r="F70" s="32" t="s">
        <v>170</v>
      </c>
    </row>
    <row r="71" spans="1:6" ht="45">
      <c r="A71" s="51">
        <v>61</v>
      </c>
      <c r="B71" s="52" t="s">
        <v>174</v>
      </c>
      <c r="C71" s="52" t="s">
        <v>13</v>
      </c>
      <c r="D71" s="42">
        <v>22520347.87</v>
      </c>
      <c r="E71" s="42">
        <f t="shared" si="7"/>
        <v>479474678.55999994</v>
      </c>
      <c r="F71" s="43" t="s">
        <v>175</v>
      </c>
    </row>
    <row r="72" spans="1:6" ht="30">
      <c r="A72" s="47">
        <v>62</v>
      </c>
      <c r="B72" s="46" t="s">
        <v>176</v>
      </c>
      <c r="C72" s="46" t="s">
        <v>13</v>
      </c>
      <c r="D72" s="24">
        <v>310197</v>
      </c>
      <c r="E72" s="24">
        <f t="shared" si="7"/>
        <v>479784875.55999994</v>
      </c>
      <c r="F72" s="28" t="s">
        <v>177</v>
      </c>
    </row>
    <row r="73" spans="1:6" ht="30">
      <c r="A73" s="47">
        <v>63</v>
      </c>
      <c r="B73" s="46" t="s">
        <v>178</v>
      </c>
      <c r="C73" s="46" t="s">
        <v>14</v>
      </c>
      <c r="D73" s="24"/>
      <c r="E73" s="24">
        <f t="shared" si="7"/>
        <v>479784875.55999994</v>
      </c>
      <c r="F73" s="48" t="s">
        <v>179</v>
      </c>
    </row>
    <row r="74" spans="1:6" ht="45">
      <c r="A74" s="47">
        <v>64</v>
      </c>
      <c r="B74" s="46" t="s">
        <v>180</v>
      </c>
      <c r="C74" s="46" t="s">
        <v>14</v>
      </c>
      <c r="D74" s="24"/>
      <c r="E74" s="24">
        <f t="shared" si="7"/>
        <v>479784875.55999994</v>
      </c>
      <c r="F74" s="48" t="s">
        <v>181</v>
      </c>
    </row>
    <row r="75" spans="1:6" ht="45">
      <c r="A75" s="47">
        <v>65</v>
      </c>
      <c r="B75" s="46" t="s">
        <v>182</v>
      </c>
      <c r="C75" s="46" t="s">
        <v>171</v>
      </c>
      <c r="D75" s="24"/>
      <c r="E75" s="24">
        <f aca="true" t="shared" si="8" ref="E75:E84">SUM(E74,D75)</f>
        <v>479784875.55999994</v>
      </c>
      <c r="F75" s="28" t="s">
        <v>183</v>
      </c>
    </row>
    <row r="76" spans="1:6" ht="30">
      <c r="A76" s="47">
        <v>66</v>
      </c>
      <c r="B76" s="46" t="s">
        <v>184</v>
      </c>
      <c r="C76" s="88" t="s">
        <v>13</v>
      </c>
      <c r="D76" s="24">
        <v>453263.13</v>
      </c>
      <c r="E76" s="24">
        <f t="shared" si="8"/>
        <v>480238138.68999994</v>
      </c>
      <c r="F76" s="28" t="s">
        <v>177</v>
      </c>
    </row>
    <row r="77" spans="1:6" ht="30">
      <c r="A77" s="47">
        <v>67</v>
      </c>
      <c r="B77" s="46" t="s">
        <v>185</v>
      </c>
      <c r="C77" s="46" t="s">
        <v>13</v>
      </c>
      <c r="D77" s="24"/>
      <c r="E77" s="24">
        <f t="shared" si="8"/>
        <v>480238138.68999994</v>
      </c>
      <c r="F77" s="66" t="s">
        <v>186</v>
      </c>
    </row>
    <row r="78" spans="1:6" ht="30">
      <c r="A78" s="47">
        <v>68</v>
      </c>
      <c r="B78" s="46" t="s">
        <v>187</v>
      </c>
      <c r="C78" s="46" t="s">
        <v>13</v>
      </c>
      <c r="D78" s="24"/>
      <c r="E78" s="24">
        <f t="shared" si="8"/>
        <v>480238138.68999994</v>
      </c>
      <c r="F78" s="28" t="s">
        <v>186</v>
      </c>
    </row>
    <row r="79" spans="1:6" ht="30">
      <c r="A79" s="47">
        <v>69</v>
      </c>
      <c r="B79" s="46" t="s">
        <v>188</v>
      </c>
      <c r="C79" s="46" t="s">
        <v>13</v>
      </c>
      <c r="D79" s="24"/>
      <c r="E79" s="24">
        <f t="shared" si="8"/>
        <v>480238138.68999994</v>
      </c>
      <c r="F79" s="89" t="s">
        <v>186</v>
      </c>
    </row>
    <row r="80" spans="1:6" ht="75">
      <c r="A80" s="47">
        <v>70</v>
      </c>
      <c r="B80" s="46" t="s">
        <v>195</v>
      </c>
      <c r="C80" s="46" t="s">
        <v>171</v>
      </c>
      <c r="D80" s="24">
        <v>1161787.16</v>
      </c>
      <c r="E80" s="24">
        <f t="shared" si="8"/>
        <v>481399925.84999996</v>
      </c>
      <c r="F80" s="48" t="s">
        <v>196</v>
      </c>
    </row>
    <row r="81" spans="1:6" ht="30">
      <c r="A81" s="47">
        <v>71</v>
      </c>
      <c r="B81" s="46" t="s">
        <v>193</v>
      </c>
      <c r="C81" s="46" t="s">
        <v>14</v>
      </c>
      <c r="D81" s="24"/>
      <c r="E81" s="24">
        <f t="shared" si="8"/>
        <v>481399925.84999996</v>
      </c>
      <c r="F81" s="48" t="s">
        <v>194</v>
      </c>
    </row>
    <row r="82" spans="1:6" ht="30">
      <c r="A82" s="47">
        <v>72</v>
      </c>
      <c r="B82" s="46" t="s">
        <v>189</v>
      </c>
      <c r="C82" s="46" t="s">
        <v>171</v>
      </c>
      <c r="D82" s="24"/>
      <c r="E82" s="24">
        <f t="shared" si="8"/>
        <v>481399925.84999996</v>
      </c>
      <c r="F82" s="28" t="s">
        <v>190</v>
      </c>
    </row>
    <row r="83" spans="1:6" ht="30">
      <c r="A83" s="100">
        <v>73</v>
      </c>
      <c r="B83" s="46" t="s">
        <v>191</v>
      </c>
      <c r="C83" s="46" t="s">
        <v>171</v>
      </c>
      <c r="D83" s="24"/>
      <c r="E83" s="24">
        <f t="shared" si="8"/>
        <v>481399925.84999996</v>
      </c>
      <c r="F83" s="48" t="s">
        <v>192</v>
      </c>
    </row>
    <row r="84" spans="1:6" ht="33.75" customHeight="1" thickBot="1">
      <c r="A84" s="49">
        <v>78</v>
      </c>
      <c r="B84" s="50" t="s">
        <v>199</v>
      </c>
      <c r="C84" s="50" t="s">
        <v>14</v>
      </c>
      <c r="D84" s="50">
        <v>1462.36</v>
      </c>
      <c r="E84" s="71">
        <f t="shared" si="8"/>
        <v>481401388.21</v>
      </c>
      <c r="F84" s="67" t="s">
        <v>200</v>
      </c>
    </row>
    <row r="85" spans="1:6" ht="30">
      <c r="A85" s="51">
        <v>74</v>
      </c>
      <c r="B85" s="52" t="s">
        <v>201</v>
      </c>
      <c r="C85" s="52" t="s">
        <v>171</v>
      </c>
      <c r="D85" s="52"/>
      <c r="E85" s="42">
        <f aca="true" t="shared" si="9" ref="E85:E92">SUM(E84,D85)</f>
        <v>481401388.21</v>
      </c>
      <c r="F85" s="53" t="s">
        <v>202</v>
      </c>
    </row>
    <row r="86" spans="1:8" ht="30">
      <c r="A86" s="47">
        <v>75</v>
      </c>
      <c r="B86" s="46" t="s">
        <v>203</v>
      </c>
      <c r="C86" s="46" t="s">
        <v>14</v>
      </c>
      <c r="D86" s="24">
        <v>-375613.84</v>
      </c>
      <c r="E86" s="24">
        <f t="shared" si="9"/>
        <v>481025774.37</v>
      </c>
      <c r="F86" s="48" t="s">
        <v>204</v>
      </c>
      <c r="G86" s="101"/>
      <c r="H86" t="s">
        <v>3</v>
      </c>
    </row>
    <row r="87" spans="1:6" ht="30">
      <c r="A87" s="47">
        <v>76</v>
      </c>
      <c r="B87" s="46" t="s">
        <v>206</v>
      </c>
      <c r="C87" s="88" t="s">
        <v>171</v>
      </c>
      <c r="D87" s="24"/>
      <c r="E87" s="24">
        <f t="shared" si="9"/>
        <v>481025774.37</v>
      </c>
      <c r="F87" s="48" t="s">
        <v>205</v>
      </c>
    </row>
    <row r="88" spans="1:6" ht="45">
      <c r="A88" s="47">
        <v>77</v>
      </c>
      <c r="B88" s="46" t="s">
        <v>207</v>
      </c>
      <c r="C88" s="46" t="s">
        <v>14</v>
      </c>
      <c r="D88" s="24">
        <v>-1389165</v>
      </c>
      <c r="E88" s="24">
        <f t="shared" si="9"/>
        <v>479636609.37</v>
      </c>
      <c r="F88" s="48" t="s">
        <v>208</v>
      </c>
    </row>
    <row r="89" spans="1:6" ht="30.75" customHeight="1">
      <c r="A89" s="47">
        <v>79</v>
      </c>
      <c r="B89" s="46" t="s">
        <v>209</v>
      </c>
      <c r="C89" s="46" t="s">
        <v>13</v>
      </c>
      <c r="D89" s="24">
        <v>-1676868.28</v>
      </c>
      <c r="E89" s="24">
        <f t="shared" si="9"/>
        <v>477959741.09000003</v>
      </c>
      <c r="F89" s="48" t="s">
        <v>210</v>
      </c>
    </row>
    <row r="90" spans="1:6" ht="30">
      <c r="A90" s="47">
        <v>80</v>
      </c>
      <c r="B90" s="46" t="s">
        <v>211</v>
      </c>
      <c r="C90" s="46" t="s">
        <v>14</v>
      </c>
      <c r="D90" s="24">
        <v>-108720.78</v>
      </c>
      <c r="E90" s="24">
        <f t="shared" si="9"/>
        <v>477851020.31000006</v>
      </c>
      <c r="F90" s="48" t="s">
        <v>212</v>
      </c>
    </row>
    <row r="91" spans="1:6" ht="30">
      <c r="A91" s="47">
        <v>81</v>
      </c>
      <c r="B91" s="46" t="s">
        <v>213</v>
      </c>
      <c r="C91" s="88" t="s">
        <v>171</v>
      </c>
      <c r="D91" s="24"/>
      <c r="E91" s="24">
        <f t="shared" si="9"/>
        <v>477851020.31000006</v>
      </c>
      <c r="F91" s="48" t="s">
        <v>214</v>
      </c>
    </row>
    <row r="92" spans="1:6" ht="45">
      <c r="A92" s="47">
        <v>83</v>
      </c>
      <c r="B92" s="46" t="s">
        <v>215</v>
      </c>
      <c r="C92" s="46" t="s">
        <v>14</v>
      </c>
      <c r="D92" s="24"/>
      <c r="E92" s="24">
        <f t="shared" si="9"/>
        <v>477851020.31000006</v>
      </c>
      <c r="F92" s="48" t="s">
        <v>216</v>
      </c>
    </row>
    <row r="93" spans="1:6" ht="45">
      <c r="A93" s="47">
        <v>82</v>
      </c>
      <c r="B93" s="46" t="s">
        <v>217</v>
      </c>
      <c r="C93" s="46" t="s">
        <v>13</v>
      </c>
      <c r="D93" s="24">
        <v>-67463254.53</v>
      </c>
      <c r="E93" s="24">
        <f>SUM(E92,D93)</f>
        <v>410387765.7800001</v>
      </c>
      <c r="F93" s="48" t="s">
        <v>218</v>
      </c>
    </row>
    <row r="94" spans="1:6" ht="60.75" thickBot="1">
      <c r="A94" s="49">
        <v>84</v>
      </c>
      <c r="B94" s="50" t="s">
        <v>221</v>
      </c>
      <c r="C94" s="50" t="s">
        <v>12</v>
      </c>
      <c r="D94" s="31">
        <v>-137776125.56</v>
      </c>
      <c r="E94" s="71">
        <f>SUM(E93,D94)</f>
        <v>272611640.2200001</v>
      </c>
      <c r="F94" s="67" t="s">
        <v>219</v>
      </c>
    </row>
    <row r="95" spans="1:6" ht="15">
      <c r="A95" s="108"/>
      <c r="B95" s="109"/>
      <c r="C95" s="109"/>
      <c r="D95" s="110"/>
      <c r="E95" s="110"/>
      <c r="F95" s="109"/>
    </row>
  </sheetData>
  <printOptions/>
  <pageMargins left="0.52" right="0.2" top="0.55" bottom="1" header="0.4921259845" footer="0.4921259845"/>
  <pageSetup horizontalDpi="600" verticalDpi="6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D38" sqref="D38"/>
    </sheetView>
  </sheetViews>
  <sheetFormatPr defaultColWidth="9.140625" defaultRowHeight="12.75"/>
  <cols>
    <col min="1" max="1" width="10.7109375" style="0" customWidth="1"/>
    <col min="2" max="2" width="17.421875" style="0" customWidth="1"/>
    <col min="3" max="3" width="9.57421875" style="0" customWidth="1"/>
    <col min="4" max="4" width="14.7109375" style="0" customWidth="1"/>
    <col min="5" max="5" width="16.28125" style="0" customWidth="1"/>
    <col min="6" max="6" width="31.57421875" style="0" customWidth="1"/>
  </cols>
  <sheetData>
    <row r="1" spans="1:6" ht="18.75">
      <c r="A1" t="s">
        <v>1</v>
      </c>
      <c r="B1" s="2" t="s">
        <v>15</v>
      </c>
      <c r="F1" s="3"/>
    </row>
    <row r="2" spans="1:6" ht="15">
      <c r="A2" s="4"/>
      <c r="B2" s="4"/>
      <c r="C2" s="4"/>
      <c r="D2" s="4"/>
      <c r="E2" s="4"/>
      <c r="F2" s="4"/>
    </row>
    <row r="3" spans="1:6" ht="15">
      <c r="A3" s="4"/>
      <c r="B3" s="5" t="s">
        <v>22</v>
      </c>
      <c r="C3" s="5"/>
      <c r="D3" s="5"/>
      <c r="E3" s="5"/>
      <c r="F3" s="4" t="s">
        <v>3</v>
      </c>
    </row>
    <row r="4" spans="1:6" ht="15">
      <c r="A4" s="4"/>
      <c r="B4" s="4"/>
      <c r="C4" s="4"/>
      <c r="D4" s="4"/>
      <c r="E4" s="4"/>
      <c r="F4" s="4"/>
    </row>
    <row r="5" spans="1:6" ht="15.75">
      <c r="A5" s="4"/>
      <c r="B5" s="4"/>
      <c r="C5" s="4"/>
      <c r="D5" s="4" t="s">
        <v>224</v>
      </c>
      <c r="E5" s="4"/>
      <c r="F5" s="114" t="s">
        <v>225</v>
      </c>
    </row>
    <row r="6" spans="1:6" ht="15.75" thickBot="1">
      <c r="A6" s="4"/>
      <c r="B6" s="4"/>
      <c r="C6" s="4"/>
      <c r="D6" s="4"/>
      <c r="E6" s="4"/>
      <c r="F6" s="4"/>
    </row>
    <row r="7" spans="1:6" ht="14.25">
      <c r="A7" s="15" t="s">
        <v>4</v>
      </c>
      <c r="B7" s="16" t="s">
        <v>5</v>
      </c>
      <c r="C7" s="17" t="s">
        <v>16</v>
      </c>
      <c r="D7" s="17" t="s">
        <v>7</v>
      </c>
      <c r="E7" s="17" t="s">
        <v>17</v>
      </c>
      <c r="F7" s="18" t="s">
        <v>9</v>
      </c>
    </row>
    <row r="8" spans="1:6" ht="15" thickBot="1">
      <c r="A8" s="19"/>
      <c r="B8" s="20"/>
      <c r="C8" s="20"/>
      <c r="D8" s="20"/>
      <c r="E8" s="21" t="s">
        <v>18</v>
      </c>
      <c r="F8" s="22"/>
    </row>
    <row r="9" spans="1:6" ht="30.75" customHeight="1">
      <c r="A9" s="79" t="s">
        <v>11</v>
      </c>
      <c r="B9" s="80" t="s">
        <v>19</v>
      </c>
      <c r="C9" s="81" t="s">
        <v>20</v>
      </c>
      <c r="D9" s="82"/>
      <c r="E9" s="83">
        <v>210567286</v>
      </c>
      <c r="F9" s="84" t="s">
        <v>21</v>
      </c>
    </row>
    <row r="10" spans="1:6" ht="45.75" thickBot="1">
      <c r="A10" s="85" t="s">
        <v>23</v>
      </c>
      <c r="B10" s="86" t="s">
        <v>24</v>
      </c>
      <c r="C10" s="87" t="s">
        <v>26</v>
      </c>
      <c r="D10" s="65">
        <v>60336005.07</v>
      </c>
      <c r="E10" s="72">
        <f>SUM(E9,D10)</f>
        <v>270903291.07</v>
      </c>
      <c r="F10" s="66" t="s">
        <v>27</v>
      </c>
    </row>
    <row r="11" spans="1:6" ht="67.5" customHeight="1" thickBot="1">
      <c r="A11" s="90" t="s">
        <v>173</v>
      </c>
      <c r="B11" s="91" t="s">
        <v>172</v>
      </c>
      <c r="C11" s="92" t="s">
        <v>20</v>
      </c>
      <c r="D11" s="93">
        <v>56971100</v>
      </c>
      <c r="E11" s="94">
        <f>SUM(E10,D11)</f>
        <v>327874391.07</v>
      </c>
      <c r="F11" s="95" t="s">
        <v>220</v>
      </c>
    </row>
    <row r="12" spans="1:6" ht="15.75" thickBot="1">
      <c r="A12" s="96" t="s">
        <v>197</v>
      </c>
      <c r="B12" s="97"/>
      <c r="C12" s="102"/>
      <c r="D12" s="99">
        <v>33866.82</v>
      </c>
      <c r="E12" s="99">
        <f>SUM(E11,D12)</f>
        <v>327908257.89</v>
      </c>
      <c r="F12" s="98" t="s">
        <v>198</v>
      </c>
    </row>
    <row r="13" spans="1:6" ht="27" thickBot="1">
      <c r="A13" s="103">
        <v>84</v>
      </c>
      <c r="B13" s="104" t="s">
        <v>221</v>
      </c>
      <c r="C13" s="105" t="s">
        <v>26</v>
      </c>
      <c r="D13" s="106">
        <v>-129841877.04</v>
      </c>
      <c r="E13" s="111">
        <f>SUM(E12,D13)</f>
        <v>198066380.84999996</v>
      </c>
      <c r="F13" s="107" t="s">
        <v>222</v>
      </c>
    </row>
  </sheetData>
  <printOptions/>
  <pageMargins left="0.25" right="0.2" top="1" bottom="1" header="0.4921259845" footer="0.4921259845"/>
  <pageSetup horizontalDpi="600" verticalDpi="600" orientation="portrait" paperSize="9" r:id="rId1"/>
  <headerFooter alignWithMargins="0">
    <oddHeader>&amp;CStrana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srankova</dc:creator>
  <cp:keywords/>
  <dc:description/>
  <cp:lastModifiedBy>olexova</cp:lastModifiedBy>
  <cp:lastPrinted>2010-04-01T08:27:33Z</cp:lastPrinted>
  <dcterms:created xsi:type="dcterms:W3CDTF">2009-02-27T09:17:44Z</dcterms:created>
  <dcterms:modified xsi:type="dcterms:W3CDTF">2010-04-01T08:29:41Z</dcterms:modified>
  <cp:category/>
  <cp:version/>
  <cp:contentType/>
  <cp:contentStatus/>
</cp:coreProperties>
</file>