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170" windowHeight="6285" tabRatio="529" activeTab="0"/>
  </bookViews>
  <sheets>
    <sheet name="Čerpanie PRV" sheetId="1" r:id="rId1"/>
  </sheets>
  <definedNames>
    <definedName name="_xlnm.Print_Titles" localSheetId="0">'Čerpanie PRV'!$1:$10</definedName>
    <definedName name="_xlnm.Print_Area" localSheetId="0">'Čerpanie PRV'!$A$1:$G$100</definedName>
  </definedNames>
  <calcPr fullCalcOnLoad="1"/>
</workbook>
</file>

<file path=xl/sharedStrings.xml><?xml version="1.0" encoding="utf-8"?>
<sst xmlns="http://schemas.openxmlformats.org/spreadsheetml/2006/main" count="136" uniqueCount="81">
  <si>
    <t>Názov opatrenia</t>
  </si>
  <si>
    <t>Vyplatený príspevok</t>
  </si>
  <si>
    <t>Celkom</t>
  </si>
  <si>
    <t>Modernizácia fariem</t>
  </si>
  <si>
    <t>Zvýšenie hosp. hodnoty lesov</t>
  </si>
  <si>
    <t>Odborné vzdelávanie a informačné aktivity</t>
  </si>
  <si>
    <t>Využívanie poradenských služieb</t>
  </si>
  <si>
    <t xml:space="preserve">Obnova potenciálu lesného hospodárstva </t>
  </si>
  <si>
    <t>Diverzifikácia smerom k nepoľn. činnostiam</t>
  </si>
  <si>
    <t>Vzdelávanie a infomovanie</t>
  </si>
  <si>
    <t>Základné služby pre vidiecke obyvateľstvo</t>
  </si>
  <si>
    <t>Obnova a rozvoj obcí</t>
  </si>
  <si>
    <t xml:space="preserve"> 1.1 (121)</t>
  </si>
  <si>
    <t xml:space="preserve"> 1.2 (123)</t>
  </si>
  <si>
    <t xml:space="preserve"> 1.3 (125)</t>
  </si>
  <si>
    <t xml:space="preserve"> 1.4 (122)</t>
  </si>
  <si>
    <t xml:space="preserve"> 1.5 (142)</t>
  </si>
  <si>
    <t xml:space="preserve"> 1.6 (111)</t>
  </si>
  <si>
    <t xml:space="preserve"> 1.7 (114)</t>
  </si>
  <si>
    <t xml:space="preserve"> 2.1 (226)</t>
  </si>
  <si>
    <t xml:space="preserve"> 3.1 (311)</t>
  </si>
  <si>
    <t>Podpora činností v oblasti vidieckoho CR - časť A</t>
  </si>
  <si>
    <t xml:space="preserve"> 3.2.A (313)</t>
  </si>
  <si>
    <t>Podpora činností v oblasti vidieckoho CR - časť B</t>
  </si>
  <si>
    <t xml:space="preserve"> 3.2.B (313)</t>
  </si>
  <si>
    <t xml:space="preserve"> 3.3 (331)</t>
  </si>
  <si>
    <t>3.4.1 (321)</t>
  </si>
  <si>
    <t>3.4.2 (322)</t>
  </si>
  <si>
    <t xml:space="preserve"> 3.5 (341)</t>
  </si>
  <si>
    <t>Získavanie zručností, oživovanie a vyk. stratégií</t>
  </si>
  <si>
    <t xml:space="preserve"> 1.8.S (141)</t>
  </si>
  <si>
    <t>Limity (verejných výdavkov celkom 2007 - 2013)</t>
  </si>
  <si>
    <t>z EPFRV</t>
  </si>
  <si>
    <t>a</t>
  </si>
  <si>
    <t>b</t>
  </si>
  <si>
    <t>c</t>
  </si>
  <si>
    <t>d</t>
  </si>
  <si>
    <t>e</t>
  </si>
  <si>
    <t>z toho cieľ Konvergencie</t>
  </si>
  <si>
    <t>mimo cieľa Konvergencia</t>
  </si>
  <si>
    <t>Pridávanie hodnoty do poľn. produktov a produktov ledného hospodárstva</t>
  </si>
  <si>
    <t>Infraštruktúra týkajúca sa rozvoja a adaptácie poľnohospodárstva a lesného hospodárstva</t>
  </si>
  <si>
    <t>4.1  (413)</t>
  </si>
  <si>
    <t>4.3  (431)</t>
  </si>
  <si>
    <t>4.2  (421)</t>
  </si>
  <si>
    <t xml:space="preserve"> z toho cieľ Konvergencie</t>
  </si>
  <si>
    <t>Číslo opatrenia          (kód opatrenia)</t>
  </si>
  <si>
    <t>f = c - d</t>
  </si>
  <si>
    <t>g = d/c</t>
  </si>
  <si>
    <t>Odbytové organizácie výrobcov + pokrač. projekty z 2004-2006</t>
  </si>
  <si>
    <t>Vykonávanie projektov spolupráce</t>
  </si>
  <si>
    <t>SPOLU</t>
  </si>
  <si>
    <t>Prehľad čerpania finančných prostriedkov na opatrenia PRV</t>
  </si>
  <si>
    <t>(211)</t>
  </si>
  <si>
    <t>LFA horské</t>
  </si>
  <si>
    <t>LFA iné</t>
  </si>
  <si>
    <t>(212)</t>
  </si>
  <si>
    <t>NATURA 2000 a smernica o vodách</t>
  </si>
  <si>
    <t>(213)</t>
  </si>
  <si>
    <t>(214)</t>
  </si>
  <si>
    <t>Polosamozásobiteľské farmy - len pokrač. projekty z 2004-2006</t>
  </si>
  <si>
    <t>(215)</t>
  </si>
  <si>
    <t>Životné podmienky zvierat</t>
  </si>
  <si>
    <t>(221)</t>
  </si>
  <si>
    <t>(224)</t>
  </si>
  <si>
    <t>NATURA 2000 lesná pôda</t>
  </si>
  <si>
    <t>Lesnícko-environmentálne platby</t>
  </si>
  <si>
    <t>(225)</t>
  </si>
  <si>
    <t>Agroenvironment + záväzky z 2004 -2006</t>
  </si>
  <si>
    <t>Prvé zalesnenie poľnohospodárskej pôdy + záväzky z 2004 - 2006</t>
  </si>
  <si>
    <t>Prehľad za všetky opatrenia PRV podľa cieľov</t>
  </si>
  <si>
    <t>Zostatok limitu (Limity - vyplatený príspevok)</t>
  </si>
  <si>
    <t>os 5</t>
  </si>
  <si>
    <t>Sumy v EUR</t>
  </si>
  <si>
    <t>Stav k 31. 12. 2010</t>
  </si>
  <si>
    <t>Operácie technickej pomoci</t>
  </si>
  <si>
    <t>Zdroj: Odbor finančného riadenia SPP a technickej pomoci MPRV SR</t>
  </si>
  <si>
    <t>% čerpania</t>
  </si>
  <si>
    <t>Príloha 5</t>
  </si>
  <si>
    <t>Chod miestnej akčnej skupiny</t>
  </si>
  <si>
    <t>Implementácia Integrovaných stratégií rozvoja územia</t>
  </si>
</sst>
</file>

<file path=xl/styles.xml><?xml version="1.0" encoding="utf-8"?>
<styleSheet xmlns="http://schemas.openxmlformats.org/spreadsheetml/2006/main">
  <numFmts count="4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/yyyy"/>
    <numFmt numFmtId="165" formatCode="dd/mm/yy"/>
    <numFmt numFmtId="166" formatCode="#,##0_ ;[Red]\-#,##0\ 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"/>
    <numFmt numFmtId="171" formatCode="#,##0.000"/>
    <numFmt numFmtId="172" formatCode="#,##0.0000"/>
    <numFmt numFmtId="173" formatCode="0.0"/>
    <numFmt numFmtId="174" formatCode="#,##0.0_ ;[Red]\-#,##0.0\ "/>
    <numFmt numFmtId="175" formatCode="0.000"/>
    <numFmt numFmtId="176" formatCode="_-* #,##0.00\ _K_č_-;\-* #,##0.00\ _K_č_-;_-* &quot;-&quot;??\ _K_č_-;_-@_-"/>
    <numFmt numFmtId="177" formatCode="#,##0\ &quot;lei&quot;;\-#,##0\ &quot;lei&quot;"/>
    <numFmt numFmtId="178" formatCode="#,##0\ &quot;lei&quot;;[Red]\-#,##0\ &quot;lei&quot;"/>
    <numFmt numFmtId="179" formatCode="#,##0.00\ &quot;lei&quot;;\-#,##0.00\ &quot;lei&quot;"/>
    <numFmt numFmtId="180" formatCode="#,##0.00\ &quot;lei&quot;;[Red]\-#,##0.00\ &quot;lei&quot;"/>
    <numFmt numFmtId="181" formatCode="_-* #,##0\ &quot;lei&quot;_-;\-* #,##0\ &quot;lei&quot;_-;_-* &quot;-&quot;\ &quot;lei&quot;_-;_-@_-"/>
    <numFmt numFmtId="182" formatCode="_-* #,##0\ _l_e_i_-;\-* #,##0\ _l_e_i_-;_-* &quot;-&quot;\ _l_e_i_-;_-@_-"/>
    <numFmt numFmtId="183" formatCode="_-* #,##0.00\ &quot;lei&quot;_-;\-* #,##0.00\ &quot;lei&quot;_-;_-* &quot;-&quot;??\ &quot;lei&quot;_-;_-@_-"/>
    <numFmt numFmtId="184" formatCode="_-* #,##0.00\ _l_e_i_-;\-* #,##0.00\ _l_e_i_-;_-* &quot;-&quot;??\ _l_e_i_-;_-@_-"/>
    <numFmt numFmtId="185" formatCode="#,##0.000000"/>
    <numFmt numFmtId="186" formatCode="#,##0.00000"/>
    <numFmt numFmtId="187" formatCode="0.0000000"/>
    <numFmt numFmtId="188" formatCode="0.000000"/>
    <numFmt numFmtId="189" formatCode="0.00000"/>
    <numFmt numFmtId="190" formatCode="0.0000"/>
    <numFmt numFmtId="191" formatCode="#,##0&quot;р.&quot;;\-#,##0&quot;р.&quot;"/>
    <numFmt numFmtId="192" formatCode="#,##0&quot;р.&quot;;[Red]\-#,##0&quot;р.&quot;"/>
    <numFmt numFmtId="193" formatCode="#,##0.00&quot;р.&quot;;\-#,##0.00&quot;р.&quot;"/>
    <numFmt numFmtId="194" formatCode="#,##0.00&quot;р.&quot;;[Red]\-#,##0.00&quot;р.&quot;"/>
    <numFmt numFmtId="195" formatCode="_-* #,##0&quot;р.&quot;_-;\-* #,##0&quot;р.&quot;_-;_-* &quot;-&quot;&quot;р.&quot;_-;_-@_-"/>
    <numFmt numFmtId="196" formatCode="_-* #,##0_р_._-;\-* #,##0_р_._-;_-* &quot;-&quot;_р_._-;_-@_-"/>
    <numFmt numFmtId="197" formatCode="_-* #,##0.00&quot;р.&quot;_-;\-* #,##0.00&quot;р.&quot;_-;_-* &quot;-&quot;??&quot;р.&quot;_-;_-@_-"/>
    <numFmt numFmtId="198" formatCode="_-* #,##0.00_р_._-;\-* #,##0.00_р_._-;_-* &quot;-&quot;??_р_._-;_-@_-"/>
    <numFmt numFmtId="199" formatCode="#,##0\ &quot;Sk&quot;"/>
    <numFmt numFmtId="200" formatCode="0.0%"/>
    <numFmt numFmtId="201" formatCode="#,##0.0000000"/>
    <numFmt numFmtId="202" formatCode="#,##0.00000000"/>
    <numFmt numFmtId="203" formatCode="#,##0.000000000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b/>
      <sz val="11"/>
      <color indexed="9"/>
      <name val="Tahoma"/>
      <family val="2"/>
    </font>
    <font>
      <b/>
      <sz val="12"/>
      <color indexed="9"/>
      <name val="Tahoma"/>
      <family val="2"/>
    </font>
    <font>
      <sz val="11"/>
      <color indexed="9"/>
      <name val="Tahoma"/>
      <family val="2"/>
    </font>
    <font>
      <sz val="10"/>
      <color indexed="9"/>
      <name val="Tahoma"/>
      <family val="2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/>
      <top style="medium">
        <color indexed="9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>
        <color indexed="9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>
        <color indexed="9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 style="medium">
        <color indexed="9"/>
      </right>
      <top style="thin"/>
      <bottom style="thin"/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20" applyBorder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horizontal="center"/>
      <protection/>
    </xf>
    <xf numFmtId="0" fontId="0" fillId="0" borderId="0" xfId="20" applyFont="1" applyBorder="1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0" xfId="20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left" vertical="center" shrinkToFit="1"/>
      <protection/>
    </xf>
    <xf numFmtId="0" fontId="0" fillId="0" borderId="0" xfId="20" applyFont="1" applyBorder="1" applyAlignment="1">
      <alignment horizontal="left" vertical="center" wrapText="1"/>
      <protection/>
    </xf>
    <xf numFmtId="0" fontId="0" fillId="0" borderId="0" xfId="20" applyFont="1" applyBorder="1" applyAlignment="1">
      <alignment horizontal="left"/>
      <protection/>
    </xf>
    <xf numFmtId="0" fontId="0" fillId="0" borderId="0" xfId="20" applyFont="1" applyFill="1" applyBorder="1" applyAlignment="1">
      <alignment horizontal="right"/>
      <protection/>
    </xf>
    <xf numFmtId="9" fontId="8" fillId="0" borderId="3" xfId="21" applyFont="1" applyFill="1" applyBorder="1" applyAlignment="1">
      <alignment horizontal="center" vertical="center"/>
    </xf>
    <xf numFmtId="9" fontId="9" fillId="0" borderId="1" xfId="21" applyFont="1" applyFill="1" applyBorder="1" applyAlignment="1">
      <alignment horizontal="center" vertical="center"/>
    </xf>
    <xf numFmtId="9" fontId="9" fillId="0" borderId="4" xfId="21" applyFont="1" applyFill="1" applyBorder="1" applyAlignment="1">
      <alignment horizontal="center" vertical="center"/>
    </xf>
    <xf numFmtId="9" fontId="9" fillId="0" borderId="5" xfId="21" applyFont="1" applyFill="1" applyBorder="1" applyAlignment="1">
      <alignment horizontal="center" vertical="center"/>
    </xf>
    <xf numFmtId="9" fontId="8" fillId="0" borderId="3" xfId="21" applyFont="1" applyFill="1" applyBorder="1" applyAlignment="1">
      <alignment horizontal="center" vertical="center" wrapText="1"/>
    </xf>
    <xf numFmtId="9" fontId="9" fillId="0" borderId="6" xfId="21" applyFont="1" applyFill="1" applyBorder="1" applyAlignment="1">
      <alignment horizontal="center" vertical="center"/>
    </xf>
    <xf numFmtId="9" fontId="9" fillId="0" borderId="5" xfId="21" applyFont="1" applyFill="1" applyBorder="1" applyAlignment="1">
      <alignment horizontal="center" vertical="center" wrapText="1"/>
    </xf>
    <xf numFmtId="9" fontId="9" fillId="0" borderId="6" xfId="21" applyFont="1" applyFill="1" applyBorder="1" applyAlignment="1">
      <alignment horizontal="center" vertical="center" wrapText="1"/>
    </xf>
    <xf numFmtId="0" fontId="12" fillId="2" borderId="7" xfId="20" applyFont="1" applyFill="1" applyBorder="1" applyAlignment="1">
      <alignment horizontal="center" vertical="center" wrapText="1"/>
      <protection/>
    </xf>
    <xf numFmtId="0" fontId="10" fillId="3" borderId="8" xfId="20" applyFont="1" applyFill="1" applyBorder="1" applyAlignment="1">
      <alignment horizontal="center" vertical="center" wrapText="1"/>
      <protection/>
    </xf>
    <xf numFmtId="0" fontId="10" fillId="3" borderId="9" xfId="20" applyFont="1" applyFill="1" applyBorder="1" applyAlignment="1">
      <alignment horizontal="center" vertical="center" wrapText="1"/>
      <protection/>
    </xf>
    <xf numFmtId="0" fontId="10" fillId="3" borderId="10" xfId="20" applyFont="1" applyFill="1" applyBorder="1" applyAlignment="1">
      <alignment horizontal="center" vertical="center" wrapText="1"/>
      <protection/>
    </xf>
    <xf numFmtId="3" fontId="6" fillId="0" borderId="11" xfId="20" applyNumberFormat="1" applyFont="1" applyFill="1" applyBorder="1" applyAlignment="1">
      <alignment horizontal="left" vertical="center" wrapText="1"/>
      <protection/>
    </xf>
    <xf numFmtId="3" fontId="7" fillId="0" borderId="12" xfId="20" applyNumberFormat="1" applyFont="1" applyFill="1" applyBorder="1" applyAlignment="1">
      <alignment horizontal="right" vertical="center" wrapText="1"/>
      <protection/>
    </xf>
    <xf numFmtId="3" fontId="7" fillId="0" borderId="13" xfId="20" applyNumberFormat="1" applyFont="1" applyFill="1" applyBorder="1" applyAlignment="1">
      <alignment horizontal="right" vertical="center" wrapText="1"/>
      <protection/>
    </xf>
    <xf numFmtId="4" fontId="8" fillId="0" borderId="3" xfId="20" applyNumberFormat="1" applyFont="1" applyFill="1" applyBorder="1" applyAlignment="1">
      <alignment vertical="center"/>
      <protection/>
    </xf>
    <xf numFmtId="4" fontId="9" fillId="0" borderId="1" xfId="20" applyNumberFormat="1" applyFont="1" applyFill="1" applyBorder="1" applyAlignment="1">
      <alignment vertical="center"/>
      <protection/>
    </xf>
    <xf numFmtId="4" fontId="9" fillId="0" borderId="4" xfId="20" applyNumberFormat="1" applyFont="1" applyFill="1" applyBorder="1" applyAlignment="1">
      <alignment vertical="center"/>
      <protection/>
    </xf>
    <xf numFmtId="4" fontId="9" fillId="0" borderId="5" xfId="20" applyNumberFormat="1" applyFont="1" applyFill="1" applyBorder="1" applyAlignment="1">
      <alignment vertical="center"/>
      <protection/>
    </xf>
    <xf numFmtId="4" fontId="9" fillId="0" borderId="6" xfId="20" applyNumberFormat="1" applyFont="1" applyFill="1" applyBorder="1" applyAlignment="1">
      <alignment vertical="center"/>
      <protection/>
    </xf>
    <xf numFmtId="4" fontId="8" fillId="0" borderId="3" xfId="20" applyNumberFormat="1" applyFont="1" applyFill="1" applyBorder="1" applyAlignment="1">
      <alignment horizontal="right" vertical="center" wrapText="1"/>
      <protection/>
    </xf>
    <xf numFmtId="4" fontId="9" fillId="0" borderId="5" xfId="20" applyNumberFormat="1" applyFont="1" applyFill="1" applyBorder="1" applyAlignment="1">
      <alignment horizontal="right" vertical="center" wrapText="1"/>
      <protection/>
    </xf>
    <xf numFmtId="4" fontId="9" fillId="0" borderId="6" xfId="20" applyNumberFormat="1" applyFont="1" applyFill="1" applyBorder="1" applyAlignment="1">
      <alignment horizontal="right" vertical="center" wrapText="1"/>
      <protection/>
    </xf>
    <xf numFmtId="9" fontId="8" fillId="0" borderId="3" xfId="21" applyNumberFormat="1" applyFont="1" applyFill="1" applyBorder="1" applyAlignment="1">
      <alignment horizontal="center" vertical="center"/>
    </xf>
    <xf numFmtId="9" fontId="9" fillId="0" borderId="5" xfId="21" applyNumberFormat="1" applyFont="1" applyFill="1" applyBorder="1" applyAlignment="1">
      <alignment horizontal="center" vertical="center"/>
    </xf>
    <xf numFmtId="9" fontId="9" fillId="0" borderId="6" xfId="21" applyNumberFormat="1" applyFont="1" applyFill="1" applyBorder="1" applyAlignment="1">
      <alignment horizontal="center" vertical="center"/>
    </xf>
    <xf numFmtId="0" fontId="16" fillId="0" borderId="0" xfId="2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4" fontId="8" fillId="0" borderId="14" xfId="20" applyNumberFormat="1" applyFont="1" applyFill="1" applyBorder="1" applyAlignment="1">
      <alignment horizontal="right" vertical="center" wrapText="1"/>
      <protection/>
    </xf>
    <xf numFmtId="4" fontId="9" fillId="0" borderId="15" xfId="20" applyNumberFormat="1" applyFont="1" applyFill="1" applyBorder="1" applyAlignment="1">
      <alignment horizontal="right" vertical="center" wrapText="1"/>
      <protection/>
    </xf>
    <xf numFmtId="4" fontId="9" fillId="0" borderId="9" xfId="20" applyNumberFormat="1" applyFont="1" applyFill="1" applyBorder="1" applyAlignment="1">
      <alignment horizontal="right" vertical="center" wrapText="1"/>
      <protection/>
    </xf>
    <xf numFmtId="4" fontId="8" fillId="0" borderId="16" xfId="20" applyNumberFormat="1" applyFont="1" applyFill="1" applyBorder="1" applyAlignment="1">
      <alignment vertical="center"/>
      <protection/>
    </xf>
    <xf numFmtId="4" fontId="11" fillId="4" borderId="17" xfId="20" applyNumberFormat="1" applyFont="1" applyFill="1" applyBorder="1" applyAlignment="1">
      <alignment vertical="center"/>
      <protection/>
    </xf>
    <xf numFmtId="4" fontId="11" fillId="4" borderId="3" xfId="20" applyNumberFormat="1" applyFont="1" applyFill="1" applyBorder="1" applyAlignment="1">
      <alignment vertical="center"/>
      <protection/>
    </xf>
    <xf numFmtId="10" fontId="11" fillId="4" borderId="3" xfId="21" applyNumberFormat="1" applyFont="1" applyFill="1" applyBorder="1" applyAlignment="1">
      <alignment horizontal="center" vertical="center"/>
    </xf>
    <xf numFmtId="10" fontId="15" fillId="4" borderId="5" xfId="21" applyNumberFormat="1" applyFont="1" applyFill="1" applyBorder="1" applyAlignment="1">
      <alignment horizontal="center" vertical="center"/>
    </xf>
    <xf numFmtId="4" fontId="15" fillId="4" borderId="4" xfId="20" applyNumberFormat="1" applyFont="1" applyFill="1" applyBorder="1" applyAlignment="1">
      <alignment vertical="center"/>
      <protection/>
    </xf>
    <xf numFmtId="10" fontId="15" fillId="4" borderId="4" xfId="21" applyNumberFormat="1" applyFont="1" applyFill="1" applyBorder="1" applyAlignment="1">
      <alignment horizontal="center" vertical="center"/>
    </xf>
    <xf numFmtId="3" fontId="4" fillId="0" borderId="0" xfId="20" applyNumberFormat="1" applyFont="1" applyFill="1" applyBorder="1">
      <alignment/>
      <protection/>
    </xf>
    <xf numFmtId="9" fontId="8" fillId="0" borderId="16" xfId="21" applyFont="1" applyFill="1" applyBorder="1" applyAlignment="1">
      <alignment horizontal="center" vertical="center"/>
    </xf>
    <xf numFmtId="4" fontId="9" fillId="0" borderId="1" xfId="20" applyNumberFormat="1" applyFont="1" applyFill="1" applyBorder="1" applyAlignment="1">
      <alignment horizontal="right" vertical="center" wrapText="1"/>
      <protection/>
    </xf>
    <xf numFmtId="4" fontId="9" fillId="0" borderId="4" xfId="20" applyNumberFormat="1" applyFont="1" applyFill="1" applyBorder="1" applyAlignment="1">
      <alignment horizontal="right" vertical="center" wrapText="1"/>
      <protection/>
    </xf>
    <xf numFmtId="4" fontId="8" fillId="0" borderId="3" xfId="20" applyNumberFormat="1" applyFont="1" applyFill="1" applyBorder="1" applyAlignment="1">
      <alignment horizontal="right" vertical="center"/>
      <protection/>
    </xf>
    <xf numFmtId="4" fontId="9" fillId="0" borderId="1" xfId="20" applyNumberFormat="1" applyFont="1" applyFill="1" applyBorder="1" applyAlignment="1">
      <alignment horizontal="right" vertical="center"/>
      <protection/>
    </xf>
    <xf numFmtId="4" fontId="9" fillId="0" borderId="4" xfId="20" applyNumberFormat="1" applyFont="1" applyFill="1" applyBorder="1" applyAlignment="1">
      <alignment horizontal="right" vertical="center"/>
      <protection/>
    </xf>
    <xf numFmtId="4" fontId="0" fillId="0" borderId="0" xfId="20" applyNumberFormat="1" applyFont="1" applyBorder="1" applyAlignment="1">
      <alignment horizontal="left" vertical="center" wrapText="1"/>
      <protection/>
    </xf>
    <xf numFmtId="0" fontId="10" fillId="3" borderId="18" xfId="20" applyFont="1" applyFill="1" applyBorder="1" applyAlignment="1">
      <alignment horizontal="center" vertical="center" wrapText="1"/>
      <protection/>
    </xf>
    <xf numFmtId="4" fontId="15" fillId="4" borderId="1" xfId="20" applyNumberFormat="1" applyFont="1" applyFill="1" applyBorder="1" applyAlignment="1">
      <alignment vertical="center"/>
      <protection/>
    </xf>
    <xf numFmtId="4" fontId="15" fillId="4" borderId="19" xfId="20" applyNumberFormat="1" applyFont="1" applyFill="1" applyBorder="1" applyAlignment="1">
      <alignment vertical="center"/>
      <protection/>
    </xf>
    <xf numFmtId="4" fontId="15" fillId="4" borderId="20" xfId="20" applyNumberFormat="1" applyFont="1" applyFill="1" applyBorder="1" applyAlignment="1">
      <alignment vertical="center"/>
      <protection/>
    </xf>
    <xf numFmtId="4" fontId="15" fillId="4" borderId="5" xfId="20" applyNumberFormat="1" applyFont="1" applyFill="1" applyBorder="1" applyAlignment="1">
      <alignment vertical="center"/>
      <protection/>
    </xf>
    <xf numFmtId="3" fontId="7" fillId="0" borderId="21" xfId="20" applyNumberFormat="1" applyFont="1" applyFill="1" applyBorder="1" applyAlignment="1">
      <alignment horizontal="center" vertical="center" wrapText="1"/>
      <protection/>
    </xf>
    <xf numFmtId="3" fontId="7" fillId="0" borderId="22" xfId="20" applyNumberFormat="1" applyFont="1" applyFill="1" applyBorder="1" applyAlignment="1">
      <alignment horizontal="center" vertical="center" wrapText="1"/>
      <protection/>
    </xf>
    <xf numFmtId="3" fontId="7" fillId="0" borderId="23" xfId="20" applyNumberFormat="1" applyFont="1" applyFill="1" applyBorder="1" applyAlignment="1">
      <alignment horizontal="center" vertical="center" wrapText="1"/>
      <protection/>
    </xf>
    <xf numFmtId="0" fontId="11" fillId="2" borderId="24" xfId="20" applyFont="1" applyFill="1" applyBorder="1" applyAlignment="1">
      <alignment horizontal="center" vertical="center" textRotation="90" wrapText="1"/>
      <protection/>
    </xf>
    <xf numFmtId="0" fontId="11" fillId="2" borderId="25" xfId="20" applyFont="1" applyFill="1" applyBorder="1" applyAlignment="1">
      <alignment horizontal="center" vertical="center" textRotation="90" wrapText="1"/>
      <protection/>
    </xf>
    <xf numFmtId="0" fontId="11" fillId="2" borderId="7" xfId="20" applyFont="1" applyFill="1" applyBorder="1" applyAlignment="1">
      <alignment horizontal="center" vertical="center" textRotation="90" wrapText="1"/>
      <protection/>
    </xf>
    <xf numFmtId="3" fontId="7" fillId="0" borderId="17" xfId="20" applyNumberFormat="1" applyFont="1" applyFill="1" applyBorder="1" applyAlignment="1">
      <alignment horizontal="center" vertical="center" wrapText="1"/>
      <protection/>
    </xf>
    <xf numFmtId="3" fontId="7" fillId="0" borderId="19" xfId="20" applyNumberFormat="1" applyFont="1" applyFill="1" applyBorder="1" applyAlignment="1">
      <alignment horizontal="center" vertical="center" wrapText="1"/>
      <protection/>
    </xf>
    <xf numFmtId="3" fontId="7" fillId="0" borderId="20" xfId="20" applyNumberFormat="1" applyFont="1" applyFill="1" applyBorder="1" applyAlignment="1">
      <alignment horizontal="center" vertical="center" wrapText="1"/>
      <protection/>
    </xf>
    <xf numFmtId="49" fontId="7" fillId="0" borderId="21" xfId="20" applyNumberFormat="1" applyFont="1" applyFill="1" applyBorder="1" applyAlignment="1">
      <alignment horizontal="center" vertical="center" wrapText="1"/>
      <protection/>
    </xf>
    <xf numFmtId="49" fontId="7" fillId="0" borderId="22" xfId="20" applyNumberFormat="1" applyFont="1" applyFill="1" applyBorder="1" applyAlignment="1">
      <alignment horizontal="center" vertical="center" wrapText="1"/>
      <protection/>
    </xf>
    <xf numFmtId="49" fontId="7" fillId="0" borderId="23" xfId="20" applyNumberFormat="1" applyFont="1" applyFill="1" applyBorder="1" applyAlignment="1">
      <alignment horizontal="center" vertical="center" wrapText="1"/>
      <protection/>
    </xf>
    <xf numFmtId="3" fontId="14" fillId="4" borderId="26" xfId="20" applyNumberFormat="1" applyFont="1" applyFill="1" applyBorder="1" applyAlignment="1">
      <alignment horizontal="right" vertical="center" wrapText="1"/>
      <protection/>
    </xf>
    <xf numFmtId="3" fontId="14" fillId="4" borderId="27" xfId="20" applyNumberFormat="1" applyFont="1" applyFill="1" applyBorder="1" applyAlignment="1">
      <alignment horizontal="right" vertical="center" wrapText="1"/>
      <protection/>
    </xf>
    <xf numFmtId="3" fontId="13" fillId="4" borderId="17" xfId="20" applyNumberFormat="1" applyFont="1" applyFill="1" applyBorder="1" applyAlignment="1">
      <alignment horizontal="left" vertical="center" wrapText="1"/>
      <protection/>
    </xf>
    <xf numFmtId="3" fontId="13" fillId="4" borderId="11" xfId="20" applyNumberFormat="1" applyFont="1" applyFill="1" applyBorder="1" applyAlignment="1">
      <alignment horizontal="left" vertical="center" wrapText="1"/>
      <protection/>
    </xf>
    <xf numFmtId="3" fontId="14" fillId="4" borderId="28" xfId="20" applyNumberFormat="1" applyFont="1" applyFill="1" applyBorder="1" applyAlignment="1">
      <alignment horizontal="right" vertical="center" wrapText="1"/>
      <protection/>
    </xf>
    <xf numFmtId="3" fontId="14" fillId="4" borderId="29" xfId="20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2" borderId="30" xfId="20" applyFont="1" applyFill="1" applyBorder="1" applyAlignment="1">
      <alignment horizontal="center" vertical="center" wrapText="1"/>
      <protection/>
    </xf>
    <xf numFmtId="0" fontId="12" fillId="2" borderId="31" xfId="20" applyFont="1" applyFill="1" applyBorder="1" applyAlignment="1">
      <alignment horizontal="center" vertical="center" wrapText="1"/>
      <protection/>
    </xf>
    <xf numFmtId="0" fontId="12" fillId="2" borderId="32" xfId="20" applyFont="1" applyFill="1" applyBorder="1" applyAlignment="1">
      <alignment horizontal="center" vertical="center" wrapText="1"/>
      <protection/>
    </xf>
    <xf numFmtId="0" fontId="12" fillId="2" borderId="33" xfId="20" applyFont="1" applyFill="1" applyBorder="1" applyAlignment="1">
      <alignment horizontal="center" vertical="center" wrapText="1"/>
      <protection/>
    </xf>
    <xf numFmtId="0" fontId="12" fillId="2" borderId="34" xfId="20" applyFont="1" applyFill="1" applyBorder="1" applyAlignment="1">
      <alignment horizontal="center" vertical="center" wrapText="1"/>
      <protection/>
    </xf>
    <xf numFmtId="0" fontId="12" fillId="2" borderId="35" xfId="20" applyFont="1" applyFill="1" applyBorder="1" applyAlignment="1">
      <alignment horizontal="center" vertical="center" wrapText="1"/>
      <protection/>
    </xf>
    <xf numFmtId="0" fontId="12" fillId="2" borderId="24" xfId="20" applyFont="1" applyFill="1" applyBorder="1" applyAlignment="1">
      <alignment horizontal="center" vertical="center" textRotation="90" wrapText="1"/>
      <protection/>
    </xf>
    <xf numFmtId="0" fontId="12" fillId="2" borderId="25" xfId="20" applyFont="1" applyFill="1" applyBorder="1" applyAlignment="1">
      <alignment horizontal="center" vertical="center" textRotation="90" wrapText="1"/>
      <protection/>
    </xf>
    <xf numFmtId="0" fontId="12" fillId="2" borderId="7" xfId="20" applyFont="1" applyFill="1" applyBorder="1" applyAlignment="1">
      <alignment horizontal="center" vertical="center" textRotation="90" wrapText="1"/>
      <protection/>
    </xf>
    <xf numFmtId="0" fontId="12" fillId="2" borderId="36" xfId="20" applyFont="1" applyFill="1" applyBorder="1" applyAlignment="1">
      <alignment horizontal="center" vertical="center" wrapText="1"/>
      <protection/>
    </xf>
    <xf numFmtId="0" fontId="12" fillId="2" borderId="37" xfId="20" applyFont="1" applyFill="1" applyBorder="1" applyAlignment="1">
      <alignment horizontal="center" vertical="center" wrapText="1"/>
      <protection/>
    </xf>
    <xf numFmtId="0" fontId="0" fillId="0" borderId="38" xfId="20" applyBorder="1" applyAlignment="1">
      <alignment horizontal="center" vertical="center" wrapText="1"/>
      <protection/>
    </xf>
    <xf numFmtId="0" fontId="12" fillId="2" borderId="39" xfId="20" applyFont="1" applyFill="1" applyBorder="1" applyAlignment="1">
      <alignment horizontal="center" vertical="center" wrapText="1"/>
      <protection/>
    </xf>
    <xf numFmtId="0" fontId="12" fillId="2" borderId="24" xfId="20" applyFont="1" applyFill="1" applyBorder="1" applyAlignment="1">
      <alignment horizontal="center" vertical="center" wrapText="1"/>
      <protection/>
    </xf>
    <xf numFmtId="0" fontId="12" fillId="2" borderId="25" xfId="20" applyFont="1" applyFill="1" applyBorder="1" applyAlignment="1">
      <alignment horizontal="center" vertical="center" wrapText="1"/>
      <protection/>
    </xf>
    <xf numFmtId="0" fontId="12" fillId="2" borderId="7" xfId="20" applyFont="1" applyFill="1" applyBorder="1" applyAlignment="1">
      <alignment horizontal="center" vertical="center" wrapText="1"/>
      <protection/>
    </xf>
    <xf numFmtId="0" fontId="0" fillId="0" borderId="40" xfId="20" applyFont="1" applyBorder="1" applyAlignment="1">
      <alignment horizontal="right"/>
      <protection/>
    </xf>
    <xf numFmtId="0" fontId="0" fillId="0" borderId="40" xfId="20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Sumárna tabuľka k 31 Dec._SO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11"/>
  <sheetViews>
    <sheetView tabSelected="1" view="pageBreakPreview" zoomScale="80" zoomScaleSheetLayoutView="80" workbookViewId="0" topLeftCell="A1">
      <pane xSplit="2" ySplit="10" topLeftCell="C7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83" sqref="B83"/>
    </sheetView>
  </sheetViews>
  <sheetFormatPr defaultColWidth="9.00390625" defaultRowHeight="12.75"/>
  <cols>
    <col min="1" max="1" width="7.625" style="7" customWidth="1"/>
    <col min="2" max="2" width="57.125" style="7" customWidth="1"/>
    <col min="3" max="3" width="21.875" style="7" customWidth="1"/>
    <col min="4" max="4" width="19.625" style="7" customWidth="1"/>
    <col min="5" max="5" width="16.75390625" style="7" bestFit="1" customWidth="1"/>
    <col min="6" max="6" width="22.125" style="7" bestFit="1" customWidth="1"/>
    <col min="7" max="7" width="10.875" style="7" customWidth="1"/>
    <col min="8" max="9" width="9.125" style="7" customWidth="1"/>
    <col min="10" max="10" width="9.125" style="8" customWidth="1"/>
    <col min="11" max="16384" width="9.125" style="1" customWidth="1"/>
  </cols>
  <sheetData>
    <row r="1" spans="1:10" ht="12.75" customHeight="1">
      <c r="A1" s="88" t="s">
        <v>52</v>
      </c>
      <c r="B1" s="89"/>
      <c r="C1" s="89"/>
      <c r="D1" s="89"/>
      <c r="E1" s="89"/>
      <c r="F1" s="89"/>
      <c r="G1" s="89"/>
      <c r="H1" s="1"/>
      <c r="I1" s="1"/>
      <c r="J1" s="1"/>
    </row>
    <row r="2" spans="1:10" ht="12.75">
      <c r="A2" s="89"/>
      <c r="B2" s="89"/>
      <c r="C2" s="89"/>
      <c r="D2" s="89"/>
      <c r="E2" s="89"/>
      <c r="F2" s="89"/>
      <c r="G2" s="89"/>
      <c r="H2" s="1"/>
      <c r="I2" s="1"/>
      <c r="J2" s="1"/>
    </row>
    <row r="3" spans="1:10" ht="14.25">
      <c r="A3" s="2"/>
      <c r="B3" s="46" t="s">
        <v>70</v>
      </c>
      <c r="C3" s="1"/>
      <c r="D3" s="1"/>
      <c r="E3" s="1"/>
      <c r="F3" s="1"/>
      <c r="G3" s="1"/>
      <c r="H3" s="1"/>
      <c r="I3" s="1"/>
      <c r="J3" s="1"/>
    </row>
    <row r="4" spans="1:10" ht="14.25">
      <c r="A4" s="2"/>
      <c r="B4" s="46" t="s">
        <v>74</v>
      </c>
      <c r="C4" s="1"/>
      <c r="D4" s="1"/>
      <c r="E4" s="1"/>
      <c r="F4" s="1"/>
      <c r="G4" s="1"/>
      <c r="H4" s="1"/>
      <c r="I4" s="1"/>
      <c r="J4" s="1"/>
    </row>
    <row r="5" spans="1:10" ht="14.25">
      <c r="A5" s="3"/>
      <c r="B5" s="46" t="s">
        <v>73</v>
      </c>
      <c r="C5" s="18"/>
      <c r="D5" s="1"/>
      <c r="E5" s="1"/>
      <c r="F5" s="1"/>
      <c r="G5" s="1"/>
      <c r="H5" s="1"/>
      <c r="I5" s="1"/>
      <c r="J5" s="1"/>
    </row>
    <row r="6" spans="1:10" ht="13.5" thickBot="1">
      <c r="A6" s="3"/>
      <c r="B6" s="2"/>
      <c r="C6" s="1"/>
      <c r="D6" s="1"/>
      <c r="E6" s="1"/>
      <c r="F6" s="106" t="s">
        <v>78</v>
      </c>
      <c r="G6" s="107"/>
      <c r="H6" s="1"/>
      <c r="I6" s="1"/>
      <c r="J6" s="1"/>
    </row>
    <row r="7" spans="1:10" ht="43.5" customHeight="1" thickBot="1">
      <c r="A7" s="73" t="s">
        <v>46</v>
      </c>
      <c r="B7" s="103" t="s">
        <v>0</v>
      </c>
      <c r="C7" s="90" t="s">
        <v>31</v>
      </c>
      <c r="D7" s="99" t="s">
        <v>1</v>
      </c>
      <c r="E7" s="100"/>
      <c r="F7" s="93" t="s">
        <v>71</v>
      </c>
      <c r="G7" s="96" t="s">
        <v>77</v>
      </c>
      <c r="H7" s="1"/>
      <c r="I7" s="1"/>
      <c r="J7" s="1"/>
    </row>
    <row r="8" spans="1:10" ht="37.5" customHeight="1" thickBot="1">
      <c r="A8" s="74"/>
      <c r="B8" s="104"/>
      <c r="C8" s="91"/>
      <c r="D8" s="101"/>
      <c r="E8" s="102"/>
      <c r="F8" s="94"/>
      <c r="G8" s="97"/>
      <c r="H8" s="1"/>
      <c r="I8" s="1"/>
      <c r="J8" s="1"/>
    </row>
    <row r="9" spans="1:10" ht="33" customHeight="1" thickBot="1">
      <c r="A9" s="75"/>
      <c r="B9" s="105"/>
      <c r="C9" s="92"/>
      <c r="D9" s="27" t="s">
        <v>2</v>
      </c>
      <c r="E9" s="27" t="s">
        <v>32</v>
      </c>
      <c r="F9" s="95"/>
      <c r="G9" s="98"/>
      <c r="H9" s="1"/>
      <c r="I9" s="1"/>
      <c r="J9" s="1"/>
    </row>
    <row r="10" spans="1:10" ht="33" customHeight="1" thickBot="1">
      <c r="A10" s="65" t="s">
        <v>33</v>
      </c>
      <c r="B10" s="28" t="s">
        <v>34</v>
      </c>
      <c r="C10" s="29" t="s">
        <v>35</v>
      </c>
      <c r="D10" s="30" t="s">
        <v>36</v>
      </c>
      <c r="E10" s="30" t="s">
        <v>37</v>
      </c>
      <c r="F10" s="30" t="s">
        <v>47</v>
      </c>
      <c r="G10" s="30" t="s">
        <v>48</v>
      </c>
      <c r="H10" s="1"/>
      <c r="I10" s="1"/>
      <c r="J10" s="1"/>
    </row>
    <row r="11" spans="1:7" s="9" customFormat="1" ht="28.5" customHeight="1">
      <c r="A11" s="76" t="s">
        <v>12</v>
      </c>
      <c r="B11" s="31" t="s">
        <v>3</v>
      </c>
      <c r="C11" s="61">
        <v>433669149</v>
      </c>
      <c r="D11" s="34">
        <v>253357107.9</v>
      </c>
      <c r="E11" s="34">
        <v>187822684.69</v>
      </c>
      <c r="F11" s="34">
        <f>SUM(F12:F13)</f>
        <v>180312041.1</v>
      </c>
      <c r="G11" s="58">
        <f aca="true" t="shared" si="0" ref="G11:G75">D11/C11</f>
        <v>0.5842175042523027</v>
      </c>
    </row>
    <row r="12" spans="1:7" s="9" customFormat="1" ht="19.5" customHeight="1">
      <c r="A12" s="77"/>
      <c r="B12" s="32" t="s">
        <v>38</v>
      </c>
      <c r="C12" s="62">
        <v>417802481</v>
      </c>
      <c r="D12" s="35">
        <v>244576522.84</v>
      </c>
      <c r="E12" s="35">
        <v>183432392.14</v>
      </c>
      <c r="F12" s="35">
        <f>C12-D12</f>
        <v>173225958.16</v>
      </c>
      <c r="G12" s="20">
        <f t="shared" si="0"/>
        <v>0.5853879140559723</v>
      </c>
    </row>
    <row r="13" spans="1:7" s="9" customFormat="1" ht="19.5" customHeight="1" thickBot="1">
      <c r="A13" s="78"/>
      <c r="B13" s="33" t="s">
        <v>39</v>
      </c>
      <c r="C13" s="63">
        <v>15866668</v>
      </c>
      <c r="D13" s="35">
        <v>8780585.06</v>
      </c>
      <c r="E13" s="35">
        <v>4390292.55</v>
      </c>
      <c r="F13" s="35">
        <f>C13-D13</f>
        <v>7086082.9399999995</v>
      </c>
      <c r="G13" s="22">
        <f t="shared" si="0"/>
        <v>0.5533981715631789</v>
      </c>
    </row>
    <row r="14" spans="1:8" s="10" customFormat="1" ht="30" customHeight="1">
      <c r="A14" s="76" t="s">
        <v>13</v>
      </c>
      <c r="B14" s="31" t="s">
        <v>40</v>
      </c>
      <c r="C14" s="34">
        <v>204000000</v>
      </c>
      <c r="D14" s="34">
        <v>101661355.06</v>
      </c>
      <c r="E14" s="34">
        <v>74895372.93</v>
      </c>
      <c r="F14" s="34">
        <f>SUM(F15:F16)</f>
        <v>102338644.94</v>
      </c>
      <c r="G14" s="19">
        <f t="shared" si="0"/>
        <v>0.4983399757843137</v>
      </c>
      <c r="H14" s="13"/>
    </row>
    <row r="15" spans="1:8" s="10" customFormat="1" ht="19.5" customHeight="1">
      <c r="A15" s="77"/>
      <c r="B15" s="32" t="s">
        <v>38</v>
      </c>
      <c r="C15" s="35">
        <v>196000000</v>
      </c>
      <c r="D15" s="35">
        <v>96258781.47</v>
      </c>
      <c r="E15" s="35">
        <v>72194086.12</v>
      </c>
      <c r="F15" s="35">
        <f>C15-D15</f>
        <v>99741218.53</v>
      </c>
      <c r="G15" s="20">
        <f t="shared" si="0"/>
        <v>0.4911162319897959</v>
      </c>
      <c r="H15" s="13"/>
    </row>
    <row r="16" spans="1:8" s="10" customFormat="1" ht="19.5" customHeight="1" thickBot="1">
      <c r="A16" s="78"/>
      <c r="B16" s="33" t="s">
        <v>39</v>
      </c>
      <c r="C16" s="36">
        <v>8000000</v>
      </c>
      <c r="D16" s="35">
        <v>5402573.59</v>
      </c>
      <c r="E16" s="35">
        <v>2701286.81</v>
      </c>
      <c r="F16" s="36">
        <f>C16-D16</f>
        <v>2597426.41</v>
      </c>
      <c r="G16" s="21">
        <f t="shared" si="0"/>
        <v>0.67532169875</v>
      </c>
      <c r="H16" s="13"/>
    </row>
    <row r="17" spans="1:8" s="10" customFormat="1" ht="34.5" customHeight="1">
      <c r="A17" s="76" t="s">
        <v>14</v>
      </c>
      <c r="B17" s="31" t="s">
        <v>41</v>
      </c>
      <c r="C17" s="34">
        <v>107200000</v>
      </c>
      <c r="D17" s="34">
        <v>31234190.4</v>
      </c>
      <c r="E17" s="34">
        <v>23087326.1</v>
      </c>
      <c r="F17" s="34">
        <f>SUM(F18:F19)</f>
        <v>75965809.60000001</v>
      </c>
      <c r="G17" s="19">
        <f t="shared" si="0"/>
        <v>0.2913637164179104</v>
      </c>
      <c r="H17" s="13"/>
    </row>
    <row r="18" spans="1:8" s="10" customFormat="1" ht="19.5" customHeight="1">
      <c r="A18" s="77"/>
      <c r="B18" s="32" t="s">
        <v>38</v>
      </c>
      <c r="C18" s="35">
        <v>104000000</v>
      </c>
      <c r="D18" s="35">
        <v>29880923.52</v>
      </c>
      <c r="E18" s="35">
        <v>22410692.65</v>
      </c>
      <c r="F18" s="35">
        <f>C18-D18</f>
        <v>74119076.48</v>
      </c>
      <c r="G18" s="20">
        <f t="shared" si="0"/>
        <v>0.2873165723076923</v>
      </c>
      <c r="H18" s="13"/>
    </row>
    <row r="19" spans="1:8" s="10" customFormat="1" ht="19.5" customHeight="1" thickBot="1">
      <c r="A19" s="78"/>
      <c r="B19" s="33" t="s">
        <v>39</v>
      </c>
      <c r="C19" s="36">
        <v>3200000</v>
      </c>
      <c r="D19" s="36">
        <v>1353266.88</v>
      </c>
      <c r="E19" s="36">
        <v>676633.45</v>
      </c>
      <c r="F19" s="36">
        <f>C19-D19</f>
        <v>1846733.12</v>
      </c>
      <c r="G19" s="21">
        <f t="shared" si="0"/>
        <v>0.4228959</v>
      </c>
      <c r="H19" s="13"/>
    </row>
    <row r="20" spans="1:8" s="9" customFormat="1" ht="27" customHeight="1">
      <c r="A20" s="76" t="s">
        <v>15</v>
      </c>
      <c r="B20" s="31" t="s">
        <v>4</v>
      </c>
      <c r="C20" s="34">
        <v>41040000</v>
      </c>
      <c r="D20" s="34">
        <v>6294956.21</v>
      </c>
      <c r="E20" s="34">
        <v>4717245.76</v>
      </c>
      <c r="F20" s="34">
        <f>SUM(F21:F22)</f>
        <v>34745043.79</v>
      </c>
      <c r="G20" s="19">
        <f t="shared" si="0"/>
        <v>0.15338587256335282</v>
      </c>
      <c r="H20" s="13"/>
    </row>
    <row r="21" spans="1:8" s="9" customFormat="1" ht="19.5" customHeight="1">
      <c r="A21" s="77"/>
      <c r="B21" s="32" t="s">
        <v>38</v>
      </c>
      <c r="C21" s="35">
        <v>40800000</v>
      </c>
      <c r="D21" s="35">
        <v>6279070.57</v>
      </c>
      <c r="E21" s="35">
        <v>4709302.94</v>
      </c>
      <c r="F21" s="35">
        <f>C21-D21</f>
        <v>34520929.43</v>
      </c>
      <c r="G21" s="20">
        <f t="shared" si="0"/>
        <v>0.15389878848039215</v>
      </c>
      <c r="H21" s="13"/>
    </row>
    <row r="22" spans="1:8" s="9" customFormat="1" ht="19.5" customHeight="1" thickBot="1">
      <c r="A22" s="78"/>
      <c r="B22" s="33" t="s">
        <v>39</v>
      </c>
      <c r="C22" s="36">
        <v>240000</v>
      </c>
      <c r="D22" s="36">
        <v>15885.64</v>
      </c>
      <c r="E22" s="36">
        <v>7942.82</v>
      </c>
      <c r="F22" s="36">
        <f>C22-D22</f>
        <v>224114.36</v>
      </c>
      <c r="G22" s="21">
        <f t="shared" si="0"/>
        <v>0.06619016666666666</v>
      </c>
      <c r="H22" s="13"/>
    </row>
    <row r="23" spans="1:8" s="9" customFormat="1" ht="33.75" customHeight="1">
      <c r="A23" s="76" t="s">
        <v>16</v>
      </c>
      <c r="B23" s="31" t="s">
        <v>49</v>
      </c>
      <c r="C23" s="34">
        <v>29400000</v>
      </c>
      <c r="D23" s="34">
        <v>7062972.12</v>
      </c>
      <c r="E23" s="34">
        <v>5252361.12</v>
      </c>
      <c r="F23" s="39">
        <f>SUM(F24:F25)</f>
        <v>22337027.880000003</v>
      </c>
      <c r="G23" s="19">
        <f t="shared" si="0"/>
        <v>0.24023714693877551</v>
      </c>
      <c r="H23" s="13"/>
    </row>
    <row r="24" spans="1:8" s="9" customFormat="1" ht="19.5" customHeight="1">
      <c r="A24" s="77"/>
      <c r="B24" s="32" t="s">
        <v>38</v>
      </c>
      <c r="C24" s="35">
        <v>27310000</v>
      </c>
      <c r="D24" s="35">
        <v>6883500.22</v>
      </c>
      <c r="E24" s="35">
        <v>5162625.17</v>
      </c>
      <c r="F24" s="59">
        <f>C24-D24</f>
        <v>20426499.78</v>
      </c>
      <c r="G24" s="20">
        <f t="shared" si="0"/>
        <v>0.2520505389967045</v>
      </c>
      <c r="H24" s="13"/>
    </row>
    <row r="25" spans="1:8" s="9" customFormat="1" ht="19.5" customHeight="1" thickBot="1">
      <c r="A25" s="78"/>
      <c r="B25" s="33" t="s">
        <v>39</v>
      </c>
      <c r="C25" s="36">
        <v>2090000</v>
      </c>
      <c r="D25" s="36">
        <v>179471.9</v>
      </c>
      <c r="E25" s="36">
        <v>89735.95</v>
      </c>
      <c r="F25" s="60">
        <f>C25-D25</f>
        <v>1910528.1</v>
      </c>
      <c r="G25" s="21">
        <f t="shared" si="0"/>
        <v>0.08587172248803827</v>
      </c>
      <c r="H25" s="13"/>
    </row>
    <row r="26" spans="1:8" s="9" customFormat="1" ht="33.75" customHeight="1">
      <c r="A26" s="76" t="s">
        <v>17</v>
      </c>
      <c r="B26" s="31" t="s">
        <v>5</v>
      </c>
      <c r="C26" s="34">
        <v>22366000</v>
      </c>
      <c r="D26" s="34">
        <v>9957502.01</v>
      </c>
      <c r="E26" s="34">
        <v>7468126.51</v>
      </c>
      <c r="F26" s="39">
        <f>SUM(F27:F28)</f>
        <v>12408497.99</v>
      </c>
      <c r="G26" s="19">
        <f t="shared" si="0"/>
        <v>0.4452071005097022</v>
      </c>
      <c r="H26" s="13"/>
    </row>
    <row r="27" spans="1:8" s="9" customFormat="1" ht="19.5" customHeight="1">
      <c r="A27" s="77"/>
      <c r="B27" s="32" t="s">
        <v>38</v>
      </c>
      <c r="C27" s="35">
        <v>22212000</v>
      </c>
      <c r="D27" s="35">
        <v>9957502.01</v>
      </c>
      <c r="E27" s="35">
        <v>7468126.51</v>
      </c>
      <c r="F27" s="59">
        <f>C27-D27</f>
        <v>12254497.99</v>
      </c>
      <c r="G27" s="20">
        <f t="shared" si="0"/>
        <v>0.44829380560057625</v>
      </c>
      <c r="H27" s="13"/>
    </row>
    <row r="28" spans="1:8" s="9" customFormat="1" ht="19.5" customHeight="1" thickBot="1">
      <c r="A28" s="78"/>
      <c r="B28" s="33" t="s">
        <v>39</v>
      </c>
      <c r="C28" s="36">
        <v>154000</v>
      </c>
      <c r="D28" s="35">
        <v>0</v>
      </c>
      <c r="E28" s="35">
        <v>0</v>
      </c>
      <c r="F28" s="60">
        <f>C28-D28</f>
        <v>154000</v>
      </c>
      <c r="G28" s="21">
        <f t="shared" si="0"/>
        <v>0</v>
      </c>
      <c r="H28" s="13"/>
    </row>
    <row r="29" spans="1:8" s="9" customFormat="1" ht="29.25" customHeight="1">
      <c r="A29" s="76" t="s">
        <v>18</v>
      </c>
      <c r="B29" s="31" t="s">
        <v>6</v>
      </c>
      <c r="C29" s="34">
        <v>8570000</v>
      </c>
      <c r="D29" s="34">
        <v>63976.78</v>
      </c>
      <c r="E29" s="34">
        <v>47646.19</v>
      </c>
      <c r="F29" s="39">
        <f>SUM(F30:F31)</f>
        <v>8506023.22</v>
      </c>
      <c r="G29" s="19">
        <f t="shared" si="0"/>
        <v>0.007465201866977829</v>
      </c>
      <c r="H29" s="13"/>
    </row>
    <row r="30" spans="1:8" s="9" customFormat="1" ht="19.5" customHeight="1">
      <c r="A30" s="77"/>
      <c r="B30" s="32" t="s">
        <v>38</v>
      </c>
      <c r="C30" s="35">
        <v>8392000</v>
      </c>
      <c r="D30" s="35">
        <v>62631.18</v>
      </c>
      <c r="E30" s="35">
        <v>46973.39</v>
      </c>
      <c r="F30" s="59">
        <f>C30-D30</f>
        <v>8329368.82</v>
      </c>
      <c r="G30" s="20">
        <f t="shared" si="0"/>
        <v>0.007463200667302192</v>
      </c>
      <c r="H30" s="13"/>
    </row>
    <row r="31" spans="1:8" s="9" customFormat="1" ht="19.5" customHeight="1" thickBot="1">
      <c r="A31" s="78"/>
      <c r="B31" s="33" t="s">
        <v>39</v>
      </c>
      <c r="C31" s="36">
        <v>178000</v>
      </c>
      <c r="D31" s="36">
        <v>1345.6</v>
      </c>
      <c r="E31" s="36">
        <v>672.8</v>
      </c>
      <c r="F31" s="60">
        <f>C31-D31</f>
        <v>176654.4</v>
      </c>
      <c r="G31" s="21">
        <f t="shared" si="0"/>
        <v>0.007559550561797752</v>
      </c>
      <c r="H31" s="13"/>
    </row>
    <row r="32" spans="1:8" s="9" customFormat="1" ht="31.5" customHeight="1">
      <c r="A32" s="76" t="s">
        <v>30</v>
      </c>
      <c r="B32" s="31" t="s">
        <v>60</v>
      </c>
      <c r="C32" s="50">
        <v>1332000</v>
      </c>
      <c r="D32" s="34">
        <v>401000</v>
      </c>
      <c r="E32" s="34">
        <v>298750</v>
      </c>
      <c r="F32" s="34">
        <f>SUM(F33:F34)</f>
        <v>931000</v>
      </c>
      <c r="G32" s="19">
        <f t="shared" si="0"/>
        <v>0.30105105105105107</v>
      </c>
      <c r="H32" s="13"/>
    </row>
    <row r="33" spans="1:8" s="9" customFormat="1" ht="19.5" customHeight="1">
      <c r="A33" s="77"/>
      <c r="B33" s="32" t="s">
        <v>38</v>
      </c>
      <c r="C33" s="35">
        <v>1296000</v>
      </c>
      <c r="D33" s="37">
        <v>393000</v>
      </c>
      <c r="E33" s="37">
        <v>294750</v>
      </c>
      <c r="F33" s="35">
        <f>C33-D33</f>
        <v>903000</v>
      </c>
      <c r="G33" s="20">
        <f t="shared" si="0"/>
        <v>0.30324074074074076</v>
      </c>
      <c r="H33" s="13"/>
    </row>
    <row r="34" spans="1:8" s="9" customFormat="1" ht="19.5" customHeight="1" thickBot="1">
      <c r="A34" s="78"/>
      <c r="B34" s="33" t="s">
        <v>39</v>
      </c>
      <c r="C34" s="37">
        <v>36000</v>
      </c>
      <c r="D34" s="37">
        <v>8000</v>
      </c>
      <c r="E34" s="37">
        <v>4000</v>
      </c>
      <c r="F34" s="36">
        <f>C34-D34</f>
        <v>28000</v>
      </c>
      <c r="G34" s="21">
        <f t="shared" si="0"/>
        <v>0.2222222222222222</v>
      </c>
      <c r="H34" s="13"/>
    </row>
    <row r="35" spans="1:8" s="9" customFormat="1" ht="33.75" customHeight="1">
      <c r="A35" s="79" t="s">
        <v>53</v>
      </c>
      <c r="B35" s="31" t="s">
        <v>54</v>
      </c>
      <c r="C35" s="34">
        <v>394009880</v>
      </c>
      <c r="D35" s="50">
        <v>233317226.97</v>
      </c>
      <c r="E35" s="50">
        <v>186653781.46</v>
      </c>
      <c r="F35" s="34">
        <f>SUM(F36:F37)</f>
        <v>160692653.03</v>
      </c>
      <c r="G35" s="19">
        <f aca="true" t="shared" si="1" ref="G35:G58">D35/C35</f>
        <v>0.5921608538598068</v>
      </c>
      <c r="H35" s="13"/>
    </row>
    <row r="36" spans="1:8" s="9" customFormat="1" ht="19.5" customHeight="1">
      <c r="A36" s="80"/>
      <c r="B36" s="32" t="s">
        <v>38</v>
      </c>
      <c r="C36" s="35">
        <v>394009880</v>
      </c>
      <c r="D36" s="35">
        <v>233317226.97</v>
      </c>
      <c r="E36" s="35">
        <v>186653781.46</v>
      </c>
      <c r="F36" s="35">
        <f>C36-D36</f>
        <v>160692653.03</v>
      </c>
      <c r="G36" s="20">
        <f t="shared" si="1"/>
        <v>0.5921608538598068</v>
      </c>
      <c r="H36" s="13"/>
    </row>
    <row r="37" spans="1:8" s="9" customFormat="1" ht="19.5" customHeight="1" thickBot="1">
      <c r="A37" s="81"/>
      <c r="B37" s="33" t="s">
        <v>39</v>
      </c>
      <c r="C37" s="36">
        <v>0</v>
      </c>
      <c r="D37" s="35">
        <v>0</v>
      </c>
      <c r="E37" s="35">
        <v>0</v>
      </c>
      <c r="F37" s="36">
        <f>C37-D37</f>
        <v>0</v>
      </c>
      <c r="G37" s="21"/>
      <c r="H37" s="13"/>
    </row>
    <row r="38" spans="1:8" s="9" customFormat="1" ht="33.75" customHeight="1">
      <c r="A38" s="79" t="s">
        <v>56</v>
      </c>
      <c r="B38" s="31" t="s">
        <v>55</v>
      </c>
      <c r="C38" s="34">
        <v>273413250</v>
      </c>
      <c r="D38" s="50">
        <v>163338509.48</v>
      </c>
      <c r="E38" s="50">
        <v>129344388.04</v>
      </c>
      <c r="F38" s="34">
        <f>SUM(F39:F40)</f>
        <v>110074740.52</v>
      </c>
      <c r="G38" s="19">
        <f t="shared" si="1"/>
        <v>0.597405244551974</v>
      </c>
      <c r="H38" s="13"/>
    </row>
    <row r="39" spans="1:8" s="9" customFormat="1" ht="19.5" customHeight="1">
      <c r="A39" s="80"/>
      <c r="B39" s="32" t="s">
        <v>38</v>
      </c>
      <c r="C39" s="35">
        <v>264516300</v>
      </c>
      <c r="D39" s="35">
        <v>158032831.97</v>
      </c>
      <c r="E39" s="35">
        <v>126426265.42</v>
      </c>
      <c r="F39" s="35">
        <f>C39-D39</f>
        <v>106483468.03</v>
      </c>
      <c r="G39" s="20">
        <f t="shared" si="1"/>
        <v>0.5974408078821608</v>
      </c>
      <c r="H39" s="13"/>
    </row>
    <row r="40" spans="1:8" s="9" customFormat="1" ht="19.5" customHeight="1" thickBot="1">
      <c r="A40" s="81"/>
      <c r="B40" s="33" t="s">
        <v>39</v>
      </c>
      <c r="C40" s="36">
        <v>8896950</v>
      </c>
      <c r="D40" s="35">
        <v>5305677.51</v>
      </c>
      <c r="E40" s="35">
        <v>2918122.62</v>
      </c>
      <c r="F40" s="36">
        <f>C40-D40</f>
        <v>3591272.49</v>
      </c>
      <c r="G40" s="21">
        <f t="shared" si="1"/>
        <v>0.59634790686696</v>
      </c>
      <c r="H40" s="13"/>
    </row>
    <row r="41" spans="1:8" s="9" customFormat="1" ht="33.75" customHeight="1">
      <c r="A41" s="79" t="s">
        <v>58</v>
      </c>
      <c r="B41" s="31" t="s">
        <v>57</v>
      </c>
      <c r="C41" s="34">
        <v>3434000</v>
      </c>
      <c r="D41" s="50">
        <v>60414.03</v>
      </c>
      <c r="E41" s="50">
        <v>43580.48</v>
      </c>
      <c r="F41" s="34">
        <f>SUM(F42:F43)</f>
        <v>3373585.97</v>
      </c>
      <c r="G41" s="19">
        <f t="shared" si="1"/>
        <v>0.01759290331974374</v>
      </c>
      <c r="H41" s="13"/>
    </row>
    <row r="42" spans="1:8" s="9" customFormat="1" ht="19.5" customHeight="1">
      <c r="A42" s="80"/>
      <c r="B42" s="32" t="s">
        <v>38</v>
      </c>
      <c r="C42" s="35">
        <v>3384700</v>
      </c>
      <c r="D42" s="35">
        <v>41411.01</v>
      </c>
      <c r="E42" s="35">
        <v>33128.81</v>
      </c>
      <c r="F42" s="35">
        <f>C42-D42</f>
        <v>3343288.99</v>
      </c>
      <c r="G42" s="20">
        <f t="shared" si="1"/>
        <v>0.012234765267231957</v>
      </c>
      <c r="H42" s="13"/>
    </row>
    <row r="43" spans="1:8" s="9" customFormat="1" ht="19.5" customHeight="1" thickBot="1">
      <c r="A43" s="81"/>
      <c r="B43" s="33" t="s">
        <v>39</v>
      </c>
      <c r="C43" s="36">
        <v>49300</v>
      </c>
      <c r="D43" s="35">
        <v>19003.02</v>
      </c>
      <c r="E43" s="35">
        <v>10451.67</v>
      </c>
      <c r="F43" s="36">
        <f>C43-D43</f>
        <v>30296.98</v>
      </c>
      <c r="G43" s="21">
        <f t="shared" si="1"/>
        <v>0.38545679513184583</v>
      </c>
      <c r="H43" s="13"/>
    </row>
    <row r="44" spans="1:8" s="9" customFormat="1" ht="33.75" customHeight="1">
      <c r="A44" s="79" t="s">
        <v>59</v>
      </c>
      <c r="B44" s="31" t="s">
        <v>68</v>
      </c>
      <c r="C44" s="34">
        <v>354255543</v>
      </c>
      <c r="D44" s="50">
        <v>197847284.21</v>
      </c>
      <c r="E44" s="50">
        <v>156828867.51</v>
      </c>
      <c r="F44" s="34">
        <f>SUM(F45:F46)</f>
        <v>156408258.79</v>
      </c>
      <c r="G44" s="19">
        <f t="shared" si="1"/>
        <v>0.5584874763977935</v>
      </c>
      <c r="H44" s="13"/>
    </row>
    <row r="45" spans="1:8" s="9" customFormat="1" ht="19.5" customHeight="1">
      <c r="A45" s="80"/>
      <c r="B45" s="32" t="s">
        <v>38</v>
      </c>
      <c r="C45" s="35">
        <v>335251139</v>
      </c>
      <c r="D45" s="35">
        <v>192051444.84</v>
      </c>
      <c r="E45" s="35">
        <v>153641155.87</v>
      </c>
      <c r="F45" s="35">
        <f>C45-D45</f>
        <v>143199694.16</v>
      </c>
      <c r="G45" s="20">
        <f t="shared" si="1"/>
        <v>0.572858441026803</v>
      </c>
      <c r="H45" s="13"/>
    </row>
    <row r="46" spans="1:8" s="9" customFormat="1" ht="19.5" customHeight="1" thickBot="1">
      <c r="A46" s="81"/>
      <c r="B46" s="33" t="s">
        <v>39</v>
      </c>
      <c r="C46" s="36">
        <v>19004404</v>
      </c>
      <c r="D46" s="35">
        <v>5795839.37</v>
      </c>
      <c r="E46" s="35">
        <v>3187711.64</v>
      </c>
      <c r="F46" s="36">
        <f>C46-D46</f>
        <v>13208564.629999999</v>
      </c>
      <c r="G46" s="21">
        <f t="shared" si="1"/>
        <v>0.30497348772421384</v>
      </c>
      <c r="H46" s="13"/>
    </row>
    <row r="47" spans="1:8" s="9" customFormat="1" ht="33.75" customHeight="1">
      <c r="A47" s="79" t="s">
        <v>61</v>
      </c>
      <c r="B47" s="31" t="s">
        <v>62</v>
      </c>
      <c r="C47" s="34">
        <v>81466364</v>
      </c>
      <c r="D47" s="50">
        <v>10742939.28</v>
      </c>
      <c r="E47" s="50">
        <v>8498995.38</v>
      </c>
      <c r="F47" s="34">
        <f>SUM(F48:F49)</f>
        <v>70723424.72000001</v>
      </c>
      <c r="G47" s="19">
        <f t="shared" si="1"/>
        <v>0.1318696300230117</v>
      </c>
      <c r="H47" s="13"/>
    </row>
    <row r="48" spans="1:8" s="9" customFormat="1" ht="19.5" customHeight="1">
      <c r="A48" s="80"/>
      <c r="B48" s="32" t="s">
        <v>38</v>
      </c>
      <c r="C48" s="35">
        <v>78615000</v>
      </c>
      <c r="D48" s="35">
        <v>10361515.07</v>
      </c>
      <c r="E48" s="35">
        <v>8289212.06</v>
      </c>
      <c r="F48" s="35">
        <f>C48-D48</f>
        <v>68253484.93</v>
      </c>
      <c r="G48" s="20">
        <f t="shared" si="1"/>
        <v>0.13180073866310502</v>
      </c>
      <c r="H48" s="13"/>
    </row>
    <row r="49" spans="1:8" s="9" customFormat="1" ht="19.5" customHeight="1" thickBot="1">
      <c r="A49" s="81"/>
      <c r="B49" s="33" t="s">
        <v>39</v>
      </c>
      <c r="C49" s="36">
        <v>2851364</v>
      </c>
      <c r="D49" s="35">
        <v>381424.21</v>
      </c>
      <c r="E49" s="35">
        <v>209783.32</v>
      </c>
      <c r="F49" s="36">
        <f>C49-D49</f>
        <v>2469939.79</v>
      </c>
      <c r="G49" s="21">
        <f t="shared" si="1"/>
        <v>0.1337690347496847</v>
      </c>
      <c r="H49" s="13"/>
    </row>
    <row r="50" spans="1:8" s="9" customFormat="1" ht="33.75" customHeight="1">
      <c r="A50" s="79" t="s">
        <v>63</v>
      </c>
      <c r="B50" s="31" t="s">
        <v>69</v>
      </c>
      <c r="C50" s="34">
        <v>4665232</v>
      </c>
      <c r="D50" s="50">
        <v>165930.14</v>
      </c>
      <c r="E50" s="50">
        <v>132744.11</v>
      </c>
      <c r="F50" s="34">
        <f>SUM(F51:F52)</f>
        <v>4499301.86</v>
      </c>
      <c r="G50" s="19">
        <f t="shared" si="1"/>
        <v>0.03556739300424931</v>
      </c>
      <c r="H50" s="13"/>
    </row>
    <row r="51" spans="1:8" s="9" customFormat="1" ht="19.5" customHeight="1">
      <c r="A51" s="80"/>
      <c r="B51" s="32" t="s">
        <v>38</v>
      </c>
      <c r="C51" s="35">
        <v>4521250</v>
      </c>
      <c r="D51" s="35">
        <v>165930.14</v>
      </c>
      <c r="E51" s="35">
        <v>132744.11</v>
      </c>
      <c r="F51" s="35">
        <f>C51-D51</f>
        <v>4355319.86</v>
      </c>
      <c r="G51" s="20">
        <f t="shared" si="1"/>
        <v>0.03670005861210949</v>
      </c>
      <c r="H51" s="13"/>
    </row>
    <row r="52" spans="1:8" s="9" customFormat="1" ht="19.5" customHeight="1" thickBot="1">
      <c r="A52" s="81"/>
      <c r="B52" s="33" t="s">
        <v>39</v>
      </c>
      <c r="C52" s="36">
        <v>143982</v>
      </c>
      <c r="D52" s="35">
        <v>0</v>
      </c>
      <c r="E52" s="35">
        <v>0</v>
      </c>
      <c r="F52" s="36">
        <f>C52-D52</f>
        <v>143982</v>
      </c>
      <c r="G52" s="21">
        <f t="shared" si="1"/>
        <v>0</v>
      </c>
      <c r="H52" s="13"/>
    </row>
    <row r="53" spans="1:8" s="9" customFormat="1" ht="33.75" customHeight="1">
      <c r="A53" s="79" t="s">
        <v>64</v>
      </c>
      <c r="B53" s="31" t="s">
        <v>65</v>
      </c>
      <c r="C53" s="34">
        <v>7200000</v>
      </c>
      <c r="D53" s="50">
        <v>1198870.44</v>
      </c>
      <c r="E53" s="50">
        <v>959096.37</v>
      </c>
      <c r="F53" s="34">
        <f>SUM(F54:F55)</f>
        <v>6001129.5600000005</v>
      </c>
      <c r="G53" s="19">
        <f t="shared" si="1"/>
        <v>0.16650978333333333</v>
      </c>
      <c r="H53" s="13"/>
    </row>
    <row r="54" spans="1:8" s="9" customFormat="1" ht="19.5" customHeight="1">
      <c r="A54" s="80"/>
      <c r="B54" s="32" t="s">
        <v>38</v>
      </c>
      <c r="C54" s="35">
        <v>7128000</v>
      </c>
      <c r="D54" s="35">
        <v>1198870.44</v>
      </c>
      <c r="E54" s="35">
        <v>959096.37</v>
      </c>
      <c r="F54" s="35">
        <f>C54-D54</f>
        <v>5929129.5600000005</v>
      </c>
      <c r="G54" s="20">
        <f t="shared" si="1"/>
        <v>0.16819170033670033</v>
      </c>
      <c r="H54" s="13"/>
    </row>
    <row r="55" spans="1:8" s="9" customFormat="1" ht="19.5" customHeight="1" thickBot="1">
      <c r="A55" s="81"/>
      <c r="B55" s="33" t="s">
        <v>39</v>
      </c>
      <c r="C55" s="36">
        <v>72000</v>
      </c>
      <c r="D55" s="35">
        <v>0</v>
      </c>
      <c r="E55" s="35">
        <v>0</v>
      </c>
      <c r="F55" s="36">
        <f>C55-D55</f>
        <v>72000</v>
      </c>
      <c r="G55" s="21">
        <f t="shared" si="1"/>
        <v>0</v>
      </c>
      <c r="H55" s="13"/>
    </row>
    <row r="56" spans="1:8" s="9" customFormat="1" ht="33.75" customHeight="1">
      <c r="A56" s="79" t="s">
        <v>67</v>
      </c>
      <c r="B56" s="31" t="s">
        <v>66</v>
      </c>
      <c r="C56" s="34">
        <v>25160805</v>
      </c>
      <c r="D56" s="50">
        <v>127589.86</v>
      </c>
      <c r="E56" s="50">
        <v>102071.89</v>
      </c>
      <c r="F56" s="34">
        <f>SUM(F57:F58)</f>
        <v>25033215.14</v>
      </c>
      <c r="G56" s="19">
        <f t="shared" si="1"/>
        <v>0.005070976862624229</v>
      </c>
      <c r="H56" s="13"/>
    </row>
    <row r="57" spans="1:8" s="9" customFormat="1" ht="19.5" customHeight="1">
      <c r="A57" s="80"/>
      <c r="B57" s="32" t="s">
        <v>38</v>
      </c>
      <c r="C57" s="35">
        <v>24354805</v>
      </c>
      <c r="D57" s="35">
        <v>127589.86</v>
      </c>
      <c r="E57" s="35">
        <v>102071.89</v>
      </c>
      <c r="F57" s="35">
        <f>C57-D57</f>
        <v>24227215.14</v>
      </c>
      <c r="G57" s="20">
        <f t="shared" si="1"/>
        <v>0.005238796204691435</v>
      </c>
      <c r="H57" s="13"/>
    </row>
    <row r="58" spans="1:8" s="9" customFormat="1" ht="19.5" customHeight="1" thickBot="1">
      <c r="A58" s="81"/>
      <c r="B58" s="33" t="s">
        <v>39</v>
      </c>
      <c r="C58" s="36">
        <v>806000</v>
      </c>
      <c r="D58" s="35">
        <v>0</v>
      </c>
      <c r="E58" s="35">
        <v>0</v>
      </c>
      <c r="F58" s="36">
        <f>C58-D58</f>
        <v>806000</v>
      </c>
      <c r="G58" s="21">
        <f t="shared" si="1"/>
        <v>0</v>
      </c>
      <c r="H58" s="13"/>
    </row>
    <row r="59" spans="1:8" s="9" customFormat="1" ht="33.75" customHeight="1">
      <c r="A59" s="70" t="s">
        <v>19</v>
      </c>
      <c r="B59" s="31" t="s">
        <v>7</v>
      </c>
      <c r="C59" s="34">
        <v>126583600</v>
      </c>
      <c r="D59" s="34">
        <v>62004019.7</v>
      </c>
      <c r="E59" s="34">
        <v>48730268.72</v>
      </c>
      <c r="F59" s="34">
        <f>SUM(F60:F61)</f>
        <v>64579580.3</v>
      </c>
      <c r="G59" s="19">
        <f t="shared" si="0"/>
        <v>0.4898266418398592</v>
      </c>
      <c r="H59" s="13"/>
    </row>
    <row r="60" spans="1:8" s="9" customFormat="1" ht="19.5" customHeight="1">
      <c r="A60" s="71"/>
      <c r="B60" s="32" t="s">
        <v>38</v>
      </c>
      <c r="C60" s="35">
        <v>122600000</v>
      </c>
      <c r="D60" s="35">
        <v>58512231.53</v>
      </c>
      <c r="E60" s="35">
        <v>46809785.23</v>
      </c>
      <c r="F60" s="35">
        <f>C60-D60</f>
        <v>64087768.47</v>
      </c>
      <c r="G60" s="20">
        <f t="shared" si="0"/>
        <v>0.47726126859706364</v>
      </c>
      <c r="H60" s="13"/>
    </row>
    <row r="61" spans="1:8" s="9" customFormat="1" ht="19.5" customHeight="1" thickBot="1">
      <c r="A61" s="72"/>
      <c r="B61" s="33" t="s">
        <v>39</v>
      </c>
      <c r="C61" s="36">
        <v>3983600</v>
      </c>
      <c r="D61" s="35">
        <v>3491788.17</v>
      </c>
      <c r="E61" s="35">
        <v>1920483.49</v>
      </c>
      <c r="F61" s="36">
        <f>C61-D61</f>
        <v>491811.8300000001</v>
      </c>
      <c r="G61" s="21">
        <f t="shared" si="0"/>
        <v>0.876540860026107</v>
      </c>
      <c r="H61" s="13"/>
    </row>
    <row r="62" spans="1:8" s="9" customFormat="1" ht="33.75" customHeight="1">
      <c r="A62" s="70" t="s">
        <v>20</v>
      </c>
      <c r="B62" s="31" t="s">
        <v>8</v>
      </c>
      <c r="C62" s="34">
        <v>116760000</v>
      </c>
      <c r="D62" s="34">
        <v>3568110.97</v>
      </c>
      <c r="E62" s="34">
        <v>2637791.62</v>
      </c>
      <c r="F62" s="34">
        <f>SUM(F63:F64)</f>
        <v>113191889.03</v>
      </c>
      <c r="G62" s="19">
        <f t="shared" si="0"/>
        <v>0.030559360825625215</v>
      </c>
      <c r="H62" s="13"/>
    </row>
    <row r="63" spans="1:8" s="9" customFormat="1" ht="19.5" customHeight="1">
      <c r="A63" s="71"/>
      <c r="B63" s="32" t="s">
        <v>38</v>
      </c>
      <c r="C63" s="35">
        <v>116360000</v>
      </c>
      <c r="D63" s="35">
        <v>3414944.53</v>
      </c>
      <c r="E63" s="35">
        <v>2561208.4</v>
      </c>
      <c r="F63" s="35">
        <f>C63-D63</f>
        <v>112945055.47</v>
      </c>
      <c r="G63" s="20">
        <f t="shared" si="0"/>
        <v>0.029348096682708835</v>
      </c>
      <c r="H63" s="13"/>
    </row>
    <row r="64" spans="1:8" s="9" customFormat="1" ht="19.5" customHeight="1" thickBot="1">
      <c r="A64" s="72"/>
      <c r="B64" s="33" t="s">
        <v>39</v>
      </c>
      <c r="C64" s="36">
        <v>400000</v>
      </c>
      <c r="D64" s="36">
        <v>153166.44</v>
      </c>
      <c r="E64" s="36">
        <v>76583.22</v>
      </c>
      <c r="F64" s="36">
        <f>C64-D64</f>
        <v>246833.56</v>
      </c>
      <c r="G64" s="21">
        <f t="shared" si="0"/>
        <v>0.3829161</v>
      </c>
      <c r="H64" s="13"/>
    </row>
    <row r="65" spans="1:8" s="9" customFormat="1" ht="42" customHeight="1">
      <c r="A65" s="70" t="s">
        <v>22</v>
      </c>
      <c r="B65" s="31" t="s">
        <v>21</v>
      </c>
      <c r="C65" s="34">
        <v>26772732</v>
      </c>
      <c r="D65" s="34">
        <v>1001453.22</v>
      </c>
      <c r="E65" s="34">
        <v>751089.92</v>
      </c>
      <c r="F65" s="34">
        <f>SUM(F66:F67)</f>
        <v>25771278.78</v>
      </c>
      <c r="G65" s="19">
        <f t="shared" si="0"/>
        <v>0.03740571638337096</v>
      </c>
      <c r="H65" s="13"/>
    </row>
    <row r="66" spans="1:8" s="9" customFormat="1" ht="19.5" customHeight="1">
      <c r="A66" s="71"/>
      <c r="B66" s="32" t="s">
        <v>38</v>
      </c>
      <c r="C66" s="37">
        <v>25228832</v>
      </c>
      <c r="D66" s="37">
        <v>1001453.22</v>
      </c>
      <c r="E66" s="37">
        <v>751089.92</v>
      </c>
      <c r="F66" s="37">
        <f>C66-D66</f>
        <v>24227378.78</v>
      </c>
      <c r="G66" s="22">
        <f t="shared" si="0"/>
        <v>0.03969479126104609</v>
      </c>
      <c r="H66" s="13"/>
    </row>
    <row r="67" spans="1:8" s="9" customFormat="1" ht="19.5" customHeight="1" thickBot="1">
      <c r="A67" s="72"/>
      <c r="B67" s="33" t="s">
        <v>39</v>
      </c>
      <c r="C67" s="38">
        <v>1543900</v>
      </c>
      <c r="D67" s="38">
        <v>0</v>
      </c>
      <c r="E67" s="38">
        <v>0</v>
      </c>
      <c r="F67" s="38">
        <f>C67-D67</f>
        <v>1543900</v>
      </c>
      <c r="G67" s="24">
        <f t="shared" si="0"/>
        <v>0</v>
      </c>
      <c r="H67" s="13"/>
    </row>
    <row r="68" spans="1:8" s="9" customFormat="1" ht="29.25" customHeight="1">
      <c r="A68" s="70" t="s">
        <v>24</v>
      </c>
      <c r="B68" s="31" t="s">
        <v>23</v>
      </c>
      <c r="C68" s="34">
        <v>1804904</v>
      </c>
      <c r="D68" s="34">
        <f>SUM(D69:D70)</f>
        <v>0</v>
      </c>
      <c r="E68" s="34">
        <f>SUM(E69:E70)</f>
        <v>0</v>
      </c>
      <c r="F68" s="34">
        <f>SUM(F69:F70)</f>
        <v>1804904</v>
      </c>
      <c r="G68" s="19">
        <f t="shared" si="0"/>
        <v>0</v>
      </c>
      <c r="H68" s="13"/>
    </row>
    <row r="69" spans="1:8" s="9" customFormat="1" ht="19.5" customHeight="1">
      <c r="A69" s="71"/>
      <c r="B69" s="32" t="s">
        <v>38</v>
      </c>
      <c r="C69" s="37">
        <v>1736804</v>
      </c>
      <c r="D69" s="37"/>
      <c r="E69" s="37"/>
      <c r="F69" s="37">
        <f>C69-D69</f>
        <v>1736804</v>
      </c>
      <c r="G69" s="22">
        <f t="shared" si="0"/>
        <v>0</v>
      </c>
      <c r="H69" s="13"/>
    </row>
    <row r="70" spans="1:8" s="9" customFormat="1" ht="19.5" customHeight="1" thickBot="1">
      <c r="A70" s="72"/>
      <c r="B70" s="33" t="s">
        <v>39</v>
      </c>
      <c r="C70" s="38">
        <v>68100</v>
      </c>
      <c r="D70" s="38"/>
      <c r="E70" s="38"/>
      <c r="F70" s="38">
        <f>C70-D70</f>
        <v>68100</v>
      </c>
      <c r="G70" s="24">
        <f t="shared" si="0"/>
        <v>0</v>
      </c>
      <c r="H70" s="13"/>
    </row>
    <row r="71" spans="1:8" s="9" customFormat="1" ht="29.25" customHeight="1">
      <c r="A71" s="70" t="s">
        <v>25</v>
      </c>
      <c r="B71" s="31" t="s">
        <v>9</v>
      </c>
      <c r="C71" s="39">
        <v>12552856</v>
      </c>
      <c r="D71" s="34">
        <v>3908683.48</v>
      </c>
      <c r="E71" s="34">
        <v>2931512.62</v>
      </c>
      <c r="F71" s="39">
        <f>SUM(F72:F73)</f>
        <v>8644172.52</v>
      </c>
      <c r="G71" s="19">
        <f t="shared" si="0"/>
        <v>0.3113780226587479</v>
      </c>
      <c r="H71" s="13"/>
    </row>
    <row r="72" spans="1:8" s="9" customFormat="1" ht="19.5" customHeight="1">
      <c r="A72" s="71"/>
      <c r="B72" s="32" t="s">
        <v>38</v>
      </c>
      <c r="C72" s="40">
        <v>9280000</v>
      </c>
      <c r="D72" s="37">
        <v>3908683.48</v>
      </c>
      <c r="E72" s="37">
        <v>2931512.62</v>
      </c>
      <c r="F72" s="40">
        <f>C72-D72</f>
        <v>5371316.52</v>
      </c>
      <c r="G72" s="22">
        <f t="shared" si="0"/>
        <v>0.42119434051724136</v>
      </c>
      <c r="H72" s="13"/>
    </row>
    <row r="73" spans="1:8" s="9" customFormat="1" ht="19.5" customHeight="1" thickBot="1">
      <c r="A73" s="72"/>
      <c r="B73" s="33" t="s">
        <v>39</v>
      </c>
      <c r="C73" s="41">
        <v>3272856</v>
      </c>
      <c r="D73" s="38">
        <v>0</v>
      </c>
      <c r="E73" s="38">
        <v>0</v>
      </c>
      <c r="F73" s="41">
        <f>C73-D73</f>
        <v>3272856</v>
      </c>
      <c r="G73" s="24">
        <f t="shared" si="0"/>
        <v>0</v>
      </c>
      <c r="H73" s="13"/>
    </row>
    <row r="74" spans="1:8" s="9" customFormat="1" ht="33.75" customHeight="1">
      <c r="A74" s="70" t="s">
        <v>26</v>
      </c>
      <c r="B74" s="31" t="s">
        <v>10</v>
      </c>
      <c r="C74" s="39">
        <v>86988675</v>
      </c>
      <c r="D74" s="39">
        <v>24974792.22</v>
      </c>
      <c r="E74" s="39">
        <v>18731094.17</v>
      </c>
      <c r="F74" s="39">
        <f>SUM(F75:F76)</f>
        <v>62013882.78</v>
      </c>
      <c r="G74" s="23">
        <f t="shared" si="0"/>
        <v>0.2871039502555936</v>
      </c>
      <c r="H74" s="13"/>
    </row>
    <row r="75" spans="1:8" s="9" customFormat="1" ht="19.5" customHeight="1">
      <c r="A75" s="71"/>
      <c r="B75" s="32" t="s">
        <v>38</v>
      </c>
      <c r="C75" s="40">
        <v>86988675</v>
      </c>
      <c r="D75" s="40">
        <v>24974792.22</v>
      </c>
      <c r="E75" s="40">
        <v>18731094.17</v>
      </c>
      <c r="F75" s="40">
        <f>C75-D75</f>
        <v>62013882.78</v>
      </c>
      <c r="G75" s="25">
        <f t="shared" si="0"/>
        <v>0.2871039502555936</v>
      </c>
      <c r="H75" s="13"/>
    </row>
    <row r="76" spans="1:8" s="9" customFormat="1" ht="19.5" customHeight="1" thickBot="1">
      <c r="A76" s="72"/>
      <c r="B76" s="33" t="s">
        <v>39</v>
      </c>
      <c r="C76" s="41">
        <v>0</v>
      </c>
      <c r="D76" s="41">
        <v>0</v>
      </c>
      <c r="E76" s="41">
        <v>0</v>
      </c>
      <c r="F76" s="41">
        <f>C76-D76</f>
        <v>0</v>
      </c>
      <c r="G76" s="26"/>
      <c r="H76" s="13"/>
    </row>
    <row r="77" spans="1:8" s="9" customFormat="1" ht="27.75" customHeight="1">
      <c r="A77" s="70" t="s">
        <v>27</v>
      </c>
      <c r="B77" s="31" t="s">
        <v>11</v>
      </c>
      <c r="C77" s="39">
        <v>98171341</v>
      </c>
      <c r="D77" s="39">
        <v>37032659.09</v>
      </c>
      <c r="E77" s="39">
        <v>27774494.33</v>
      </c>
      <c r="F77" s="39">
        <f>SUM(F78:F79)</f>
        <v>61138681.91</v>
      </c>
      <c r="G77" s="23">
        <f>D77/C77</f>
        <v>0.3772247451524575</v>
      </c>
      <c r="H77" s="13"/>
    </row>
    <row r="78" spans="1:8" s="9" customFormat="1" ht="19.5" customHeight="1">
      <c r="A78" s="71"/>
      <c r="B78" s="32" t="s">
        <v>38</v>
      </c>
      <c r="C78" s="40">
        <v>98171341</v>
      </c>
      <c r="D78" s="40">
        <v>37032659.09</v>
      </c>
      <c r="E78" s="40">
        <v>27774494.33</v>
      </c>
      <c r="F78" s="40">
        <f>C78-D78</f>
        <v>61138681.91</v>
      </c>
      <c r="G78" s="25">
        <f>D78/C78</f>
        <v>0.3772247451524575</v>
      </c>
      <c r="H78" s="13"/>
    </row>
    <row r="79" spans="1:8" s="9" customFormat="1" ht="19.5" customHeight="1" thickBot="1">
      <c r="A79" s="72"/>
      <c r="B79" s="33" t="s">
        <v>39</v>
      </c>
      <c r="C79" s="41">
        <v>0</v>
      </c>
      <c r="D79" s="41">
        <v>0</v>
      </c>
      <c r="E79" s="41">
        <v>0</v>
      </c>
      <c r="F79" s="41">
        <f>C79-D79</f>
        <v>0</v>
      </c>
      <c r="G79" s="26"/>
      <c r="H79" s="13"/>
    </row>
    <row r="80" spans="1:8" s="9" customFormat="1" ht="35.25" customHeight="1">
      <c r="A80" s="70" t="s">
        <v>28</v>
      </c>
      <c r="B80" s="31" t="s">
        <v>29</v>
      </c>
      <c r="C80" s="39">
        <v>906364</v>
      </c>
      <c r="D80" s="34">
        <v>797155.6</v>
      </c>
      <c r="E80" s="34">
        <v>597866.71</v>
      </c>
      <c r="F80" s="39">
        <f>SUM(F81:F82)</f>
        <v>109208.40000000002</v>
      </c>
      <c r="G80" s="19">
        <f aca="true" t="shared" si="2" ref="G80:G90">D80/C80</f>
        <v>0.8795093362048801</v>
      </c>
      <c r="H80" s="13"/>
    </row>
    <row r="81" spans="1:8" s="9" customFormat="1" ht="19.5" customHeight="1">
      <c r="A81" s="71"/>
      <c r="B81" s="32" t="s">
        <v>38</v>
      </c>
      <c r="C81" s="40">
        <v>906364</v>
      </c>
      <c r="D81" s="37">
        <v>797155.6</v>
      </c>
      <c r="E81" s="37">
        <v>597866.71</v>
      </c>
      <c r="F81" s="40">
        <f>C81-D81</f>
        <v>109208.40000000002</v>
      </c>
      <c r="G81" s="22">
        <f t="shared" si="2"/>
        <v>0.8795093362048801</v>
      </c>
      <c r="H81" s="13"/>
    </row>
    <row r="82" spans="1:8" s="9" customFormat="1" ht="19.5" customHeight="1" thickBot="1">
      <c r="A82" s="72"/>
      <c r="B82" s="33" t="s">
        <v>39</v>
      </c>
      <c r="C82" s="41">
        <v>0</v>
      </c>
      <c r="D82" s="38">
        <v>0</v>
      </c>
      <c r="E82" s="38">
        <v>0</v>
      </c>
      <c r="F82" s="41">
        <f>C82-D82</f>
        <v>0</v>
      </c>
      <c r="G82" s="24"/>
      <c r="H82" s="13"/>
    </row>
    <row r="83" spans="1:8" s="9" customFormat="1" ht="42" customHeight="1">
      <c r="A83" s="70" t="s">
        <v>42</v>
      </c>
      <c r="B83" s="31" t="s">
        <v>80</v>
      </c>
      <c r="C83" s="47">
        <v>63184491</v>
      </c>
      <c r="D83" s="34">
        <f>SUM(D84:D85)</f>
        <v>0</v>
      </c>
      <c r="E83" s="34">
        <f>SUM(E84:E85)</f>
        <v>0</v>
      </c>
      <c r="F83" s="39">
        <f>SUM(F84:F85)</f>
        <v>63184491</v>
      </c>
      <c r="G83" s="42">
        <f t="shared" si="2"/>
        <v>0</v>
      </c>
      <c r="H83" s="13"/>
    </row>
    <row r="84" spans="1:8" s="9" customFormat="1" ht="19.5" customHeight="1">
      <c r="A84" s="71"/>
      <c r="B84" s="32" t="s">
        <v>38</v>
      </c>
      <c r="C84" s="48">
        <v>60672400</v>
      </c>
      <c r="D84" s="35"/>
      <c r="E84" s="35"/>
      <c r="F84" s="40">
        <f>C84-D84</f>
        <v>60672400</v>
      </c>
      <c r="G84" s="43">
        <f t="shared" si="2"/>
        <v>0</v>
      </c>
      <c r="H84" s="13"/>
    </row>
    <row r="85" spans="1:8" s="9" customFormat="1" ht="19.5" customHeight="1" thickBot="1">
      <c r="A85" s="72"/>
      <c r="B85" s="33" t="s">
        <v>39</v>
      </c>
      <c r="C85" s="49">
        <v>2512091</v>
      </c>
      <c r="D85" s="35"/>
      <c r="E85" s="35"/>
      <c r="F85" s="41">
        <f>C85-D85</f>
        <v>2512091</v>
      </c>
      <c r="G85" s="44">
        <f t="shared" si="2"/>
        <v>0</v>
      </c>
      <c r="H85" s="13"/>
    </row>
    <row r="86" spans="1:8" s="9" customFormat="1" ht="35.25" customHeight="1">
      <c r="A86" s="70" t="s">
        <v>44</v>
      </c>
      <c r="B86" s="31" t="s">
        <v>50</v>
      </c>
      <c r="C86" s="47">
        <v>3726000</v>
      </c>
      <c r="D86" s="34">
        <f>D87+D88</f>
        <v>0</v>
      </c>
      <c r="E86" s="34">
        <f>E87+E88</f>
        <v>0</v>
      </c>
      <c r="F86" s="39">
        <f>SUM(F87:F88)</f>
        <v>3726000</v>
      </c>
      <c r="G86" s="42">
        <f>D86/C86</f>
        <v>0</v>
      </c>
      <c r="H86" s="13"/>
    </row>
    <row r="87" spans="1:8" s="9" customFormat="1" ht="19.5" customHeight="1">
      <c r="A87" s="71"/>
      <c r="B87" s="32" t="s">
        <v>38</v>
      </c>
      <c r="C87" s="48">
        <v>3726000</v>
      </c>
      <c r="D87" s="35"/>
      <c r="E87" s="35"/>
      <c r="F87" s="40">
        <f>C87-D87</f>
        <v>3726000</v>
      </c>
      <c r="G87" s="43">
        <f>D87/C87</f>
        <v>0</v>
      </c>
      <c r="H87" s="13"/>
    </row>
    <row r="88" spans="1:8" s="9" customFormat="1" ht="19.5" customHeight="1" thickBot="1">
      <c r="A88" s="72"/>
      <c r="B88" s="33" t="s">
        <v>39</v>
      </c>
      <c r="C88" s="49">
        <v>0</v>
      </c>
      <c r="D88" s="35"/>
      <c r="E88" s="35"/>
      <c r="F88" s="41"/>
      <c r="G88" s="44"/>
      <c r="H88" s="13"/>
    </row>
    <row r="89" spans="1:8" s="9" customFormat="1" ht="30" customHeight="1">
      <c r="A89" s="70" t="s">
        <v>43</v>
      </c>
      <c r="B89" s="31" t="s">
        <v>79</v>
      </c>
      <c r="C89" s="47">
        <v>12102715</v>
      </c>
      <c r="D89" s="34">
        <v>2091603.17</v>
      </c>
      <c r="E89" s="34">
        <v>1673282.54</v>
      </c>
      <c r="F89" s="39">
        <f>SUM(F90:F91)</f>
        <v>10011111.83</v>
      </c>
      <c r="G89" s="42">
        <f t="shared" si="2"/>
        <v>0.1728209885137343</v>
      </c>
      <c r="H89" s="13"/>
    </row>
    <row r="90" spans="1:8" s="9" customFormat="1" ht="19.5" customHeight="1">
      <c r="A90" s="71"/>
      <c r="B90" s="32" t="s">
        <v>38</v>
      </c>
      <c r="C90" s="48">
        <v>12102715</v>
      </c>
      <c r="D90" s="35">
        <v>2091603.17</v>
      </c>
      <c r="E90" s="35">
        <v>1673282.54</v>
      </c>
      <c r="F90" s="40">
        <f>C90-D90</f>
        <v>10011111.83</v>
      </c>
      <c r="G90" s="43">
        <f t="shared" si="2"/>
        <v>0.1728209885137343</v>
      </c>
      <c r="H90" s="13"/>
    </row>
    <row r="91" spans="1:8" s="9" customFormat="1" ht="19.5" customHeight="1" thickBot="1">
      <c r="A91" s="72"/>
      <c r="B91" s="33" t="s">
        <v>39</v>
      </c>
      <c r="C91" s="49">
        <v>0</v>
      </c>
      <c r="D91" s="35">
        <v>0</v>
      </c>
      <c r="E91" s="35">
        <v>0</v>
      </c>
      <c r="F91" s="40">
        <v>0</v>
      </c>
      <c r="G91" s="43"/>
      <c r="H91" s="13"/>
    </row>
    <row r="92" spans="1:8" s="9" customFormat="1" ht="30.75" customHeight="1">
      <c r="A92" s="70" t="s">
        <v>72</v>
      </c>
      <c r="B92" s="31" t="s">
        <v>75</v>
      </c>
      <c r="C92" s="34">
        <v>56317816</v>
      </c>
      <c r="D92" s="34">
        <v>24745162.89</v>
      </c>
      <c r="E92" s="34">
        <v>18558872.17</v>
      </c>
      <c r="F92" s="34">
        <f>SUM(F93:F94)</f>
        <v>31572653.11</v>
      </c>
      <c r="G92" s="19">
        <f>D92/C92</f>
        <v>0.43938427743717906</v>
      </c>
      <c r="H92" s="13"/>
    </row>
    <row r="93" spans="1:8" s="9" customFormat="1" ht="19.5" customHeight="1">
      <c r="A93" s="71"/>
      <c r="B93" s="32" t="s">
        <v>38</v>
      </c>
      <c r="C93" s="35">
        <v>56317816</v>
      </c>
      <c r="D93" s="37">
        <v>24745162.89</v>
      </c>
      <c r="E93" s="37">
        <v>18558872.17</v>
      </c>
      <c r="F93" s="35">
        <f>C93-D93</f>
        <v>31572653.11</v>
      </c>
      <c r="G93" s="20">
        <f>D93/C93</f>
        <v>0.43938427743717906</v>
      </c>
      <c r="H93" s="13"/>
    </row>
    <row r="94" spans="1:8" s="9" customFormat="1" ht="19.5" customHeight="1" thickBot="1">
      <c r="A94" s="72"/>
      <c r="B94" s="33" t="s">
        <v>39</v>
      </c>
      <c r="C94" s="35">
        <v>0</v>
      </c>
      <c r="D94" s="37">
        <v>0</v>
      </c>
      <c r="E94" s="37">
        <v>0</v>
      </c>
      <c r="F94" s="36">
        <f>C94-D94</f>
        <v>0</v>
      </c>
      <c r="G94" s="21"/>
      <c r="H94" s="13"/>
    </row>
    <row r="95" spans="1:8" s="9" customFormat="1" ht="51" customHeight="1">
      <c r="A95" s="84" t="s">
        <v>51</v>
      </c>
      <c r="B95" s="85"/>
      <c r="C95" s="51">
        <f>C11+C14+C17+C20+C23+C26+C29+C32+C35+C38+C41+C44+C47+C50+C53+C56+C59+C62+C65+C68+C71+C74+C77+C80+C83+C86+C89+C92</f>
        <v>2597053717</v>
      </c>
      <c r="D95" s="52">
        <f>D11+D14+D17+D20+D23+D26+D29+D32+D35+D38+D41+D44+D47+D50+D53+D56+D59+D62+D65+D68+D71+D74+D77+D80+D83+D86+D89+D92</f>
        <v>1176955465.23</v>
      </c>
      <c r="E95" s="52">
        <v>908539311.22</v>
      </c>
      <c r="F95" s="52">
        <f>C95-D95</f>
        <v>1420098251.77</v>
      </c>
      <c r="G95" s="53">
        <f>D95/C95</f>
        <v>0.4531887259496373</v>
      </c>
      <c r="H95" s="13"/>
    </row>
    <row r="96" spans="1:8" s="9" customFormat="1" ht="29.25" customHeight="1">
      <c r="A96" s="86" t="s">
        <v>45</v>
      </c>
      <c r="B96" s="87"/>
      <c r="C96" s="67">
        <f>C12+C15+C18+C21+C24+C27+C30+C33+C36+C39+C42+C45+C48+C51+C54+C57+C60+C63+C66+C69+C72+C75+C78+C81+C84+C87+C90+C93</f>
        <v>2523684502</v>
      </c>
      <c r="D96" s="66">
        <f>D12+D15+D18+D21+D24+D27+D30+D33+D36+D39+D42+D45+D48+D51+D54+D57+D60+D63+D66+D69+D72+D75+D78+D81+D84+D87+D90+D93</f>
        <v>1146067437.8400002</v>
      </c>
      <c r="E96" s="66">
        <v>892345610.91</v>
      </c>
      <c r="F96" s="69">
        <f>C96-D96</f>
        <v>1377617064.1599998</v>
      </c>
      <c r="G96" s="54">
        <f>D96/C96</f>
        <v>0.45412468830067737</v>
      </c>
      <c r="H96" s="13"/>
    </row>
    <row r="97" spans="1:8" s="9" customFormat="1" ht="27.75" customHeight="1" thickBot="1">
      <c r="A97" s="82" t="s">
        <v>39</v>
      </c>
      <c r="B97" s="83"/>
      <c r="C97" s="68">
        <f>C13+C16+C19+C22+C25+C28+C31+C34+C37+C40+C43+C46+C49+C52+C55+C58+C61+C64+C67+C70+C73+C76+C79+C82+C85+C88+C91+C94</f>
        <v>73369215</v>
      </c>
      <c r="D97" s="55">
        <f>D13+D16+D19+D22+D25+D28+D31+D34+D37+D40+D43+D46+D49+D52+D55+D58+D61+D64+D67+D70+D73+D76+D79+D82+D85+D88+D91+D94</f>
        <v>30888027.390000004</v>
      </c>
      <c r="E97" s="55">
        <v>16193700.31</v>
      </c>
      <c r="F97" s="55">
        <f>C97-D97</f>
        <v>42481187.61</v>
      </c>
      <c r="G97" s="56">
        <f>D97/C97</f>
        <v>0.42099438286207647</v>
      </c>
      <c r="H97" s="13"/>
    </row>
    <row r="98" spans="1:8" s="9" customFormat="1" ht="12.75">
      <c r="A98" s="11"/>
      <c r="B98" s="45" t="s">
        <v>76</v>
      </c>
      <c r="C98" s="14"/>
      <c r="D98" s="14"/>
      <c r="E98" s="14"/>
      <c r="F98" s="14"/>
      <c r="G98" s="14"/>
      <c r="H98" s="13"/>
    </row>
    <row r="99" spans="1:8" s="9" customFormat="1" ht="12.75">
      <c r="A99" s="4"/>
      <c r="B99" s="4"/>
      <c r="C99" s="15"/>
      <c r="D99" s="16"/>
      <c r="E99" s="16"/>
      <c r="F99" s="16"/>
      <c r="G99" s="16"/>
      <c r="H99" s="13"/>
    </row>
    <row r="100" spans="1:8" s="9" customFormat="1" ht="15">
      <c r="A100" s="57"/>
      <c r="B100" s="6"/>
      <c r="C100" s="64"/>
      <c r="D100" s="64"/>
      <c r="E100" s="16"/>
      <c r="F100" s="16"/>
      <c r="G100" s="16"/>
      <c r="H100" s="13"/>
    </row>
    <row r="101" spans="1:8" s="9" customFormat="1" ht="12.75">
      <c r="A101" s="11"/>
      <c r="B101" s="12"/>
      <c r="C101" s="13"/>
      <c r="D101" s="13"/>
      <c r="E101" s="13"/>
      <c r="F101" s="13"/>
      <c r="G101" s="13"/>
      <c r="H101" s="13"/>
    </row>
    <row r="102" spans="1:8" s="9" customFormat="1" ht="12.75">
      <c r="A102" s="11"/>
      <c r="B102" s="12"/>
      <c r="C102" s="13"/>
      <c r="D102" s="13"/>
      <c r="E102" s="13"/>
      <c r="F102" s="13"/>
      <c r="G102" s="13"/>
      <c r="H102" s="13"/>
    </row>
    <row r="103" spans="1:8" s="9" customFormat="1" ht="12.75">
      <c r="A103" s="11"/>
      <c r="B103" s="12"/>
      <c r="C103" s="13"/>
      <c r="D103" s="13"/>
      <c r="E103" s="13"/>
      <c r="F103" s="13"/>
      <c r="G103" s="13"/>
      <c r="H103" s="13"/>
    </row>
    <row r="104" spans="1:8" s="9" customFormat="1" ht="12.75">
      <c r="A104" s="11"/>
      <c r="B104" s="12"/>
      <c r="C104" s="13"/>
      <c r="D104" s="13"/>
      <c r="E104" s="13"/>
      <c r="F104" s="13"/>
      <c r="G104" s="13"/>
      <c r="H104" s="13"/>
    </row>
    <row r="105" spans="1:10" ht="12.75">
      <c r="A105" s="4"/>
      <c r="B105" s="1"/>
      <c r="C105" s="6"/>
      <c r="D105" s="6"/>
      <c r="E105" s="6"/>
      <c r="F105" s="6"/>
      <c r="G105" s="6"/>
      <c r="H105" s="6"/>
      <c r="I105" s="1"/>
      <c r="J105" s="1"/>
    </row>
    <row r="106" spans="1:10" ht="12.75">
      <c r="A106" s="4"/>
      <c r="B106" s="1"/>
      <c r="C106" s="6"/>
      <c r="D106" s="6"/>
      <c r="E106" s="6"/>
      <c r="F106" s="6"/>
      <c r="G106" s="6"/>
      <c r="H106" s="6"/>
      <c r="I106" s="1"/>
      <c r="J106" s="1"/>
    </row>
    <row r="107" spans="1:10" ht="12.75">
      <c r="A107" s="4"/>
      <c r="B107" s="1"/>
      <c r="C107" s="6"/>
      <c r="D107" s="6"/>
      <c r="E107" s="6"/>
      <c r="F107" s="6"/>
      <c r="G107" s="6"/>
      <c r="H107" s="6"/>
      <c r="I107" s="1"/>
      <c r="J107" s="1"/>
    </row>
    <row r="108" spans="1:10" ht="12.75">
      <c r="A108" s="4"/>
      <c r="B108" s="5"/>
      <c r="C108" s="6"/>
      <c r="D108" s="6"/>
      <c r="E108" s="6"/>
      <c r="F108" s="6"/>
      <c r="G108" s="6"/>
      <c r="H108" s="6"/>
      <c r="I108" s="1"/>
      <c r="J108" s="1"/>
    </row>
    <row r="109" spans="1:10" ht="12.75">
      <c r="A109" s="4"/>
      <c r="B109" s="5"/>
      <c r="C109" s="6"/>
      <c r="D109" s="6"/>
      <c r="E109" s="6"/>
      <c r="F109" s="6"/>
      <c r="G109" s="6"/>
      <c r="H109" s="6"/>
      <c r="I109" s="1"/>
      <c r="J109" s="1"/>
    </row>
    <row r="110" spans="1:10" ht="12.75">
      <c r="A110" s="4"/>
      <c r="B110" s="5"/>
      <c r="C110" s="6"/>
      <c r="D110" s="6"/>
      <c r="E110" s="6"/>
      <c r="F110" s="6"/>
      <c r="G110" s="6"/>
      <c r="H110" s="6"/>
      <c r="I110" s="1"/>
      <c r="J110" s="1"/>
    </row>
    <row r="111" spans="1:10" ht="12.75">
      <c r="A111" s="4"/>
      <c r="B111" s="5"/>
      <c r="C111" s="6"/>
      <c r="D111" s="6"/>
      <c r="E111" s="6"/>
      <c r="F111" s="6"/>
      <c r="G111" s="6"/>
      <c r="H111" s="6"/>
      <c r="I111" s="1"/>
      <c r="J111" s="1"/>
    </row>
    <row r="112" spans="1:10" ht="12.75">
      <c r="A112" s="4"/>
      <c r="B112" s="5"/>
      <c r="C112" s="6"/>
      <c r="D112" s="6"/>
      <c r="E112" s="6"/>
      <c r="F112" s="6"/>
      <c r="G112" s="6"/>
      <c r="H112" s="6"/>
      <c r="I112" s="1"/>
      <c r="J112" s="1"/>
    </row>
    <row r="113" spans="1:10" ht="12.75">
      <c r="A113" s="4"/>
      <c r="B113" s="5"/>
      <c r="C113" s="6"/>
      <c r="D113" s="6"/>
      <c r="E113" s="6"/>
      <c r="F113" s="6"/>
      <c r="G113" s="6"/>
      <c r="H113" s="6"/>
      <c r="I113" s="1"/>
      <c r="J113" s="1"/>
    </row>
    <row r="114" spans="1:10" ht="12.75">
      <c r="A114" s="4"/>
      <c r="B114" s="5"/>
      <c r="C114" s="6"/>
      <c r="D114" s="6"/>
      <c r="E114" s="6"/>
      <c r="F114" s="6"/>
      <c r="G114" s="6"/>
      <c r="H114" s="6"/>
      <c r="I114" s="1"/>
      <c r="J114" s="1"/>
    </row>
    <row r="115" spans="1:10" ht="12.75">
      <c r="A115" s="4"/>
      <c r="B115" s="5"/>
      <c r="C115" s="6"/>
      <c r="D115" s="6"/>
      <c r="E115" s="6"/>
      <c r="F115" s="6"/>
      <c r="G115" s="6"/>
      <c r="H115" s="6"/>
      <c r="I115" s="1"/>
      <c r="J115" s="1"/>
    </row>
    <row r="116" spans="1:10" ht="12.75">
      <c r="A116" s="4"/>
      <c r="B116" s="5"/>
      <c r="C116" s="6"/>
      <c r="D116" s="6"/>
      <c r="E116" s="6"/>
      <c r="F116" s="6"/>
      <c r="G116" s="6"/>
      <c r="H116" s="6"/>
      <c r="I116" s="1"/>
      <c r="J116" s="1"/>
    </row>
    <row r="117" spans="1:10" ht="12.75">
      <c r="A117" s="4"/>
      <c r="B117" s="5"/>
      <c r="C117" s="6"/>
      <c r="D117" s="6"/>
      <c r="E117" s="6"/>
      <c r="F117" s="6"/>
      <c r="G117" s="6"/>
      <c r="H117" s="6"/>
      <c r="I117" s="1"/>
      <c r="J117" s="1"/>
    </row>
    <row r="118" spans="1:10" ht="12.75">
      <c r="A118" s="4"/>
      <c r="B118" s="5"/>
      <c r="C118" s="6"/>
      <c r="D118" s="6"/>
      <c r="E118" s="6"/>
      <c r="F118" s="6"/>
      <c r="G118" s="6"/>
      <c r="H118" s="6"/>
      <c r="I118" s="1"/>
      <c r="J118" s="1"/>
    </row>
    <row r="119" spans="1:10" ht="12.75">
      <c r="A119" s="4"/>
      <c r="B119" s="5"/>
      <c r="C119" s="6"/>
      <c r="D119" s="6"/>
      <c r="E119" s="6"/>
      <c r="F119" s="6"/>
      <c r="G119" s="6"/>
      <c r="H119" s="6"/>
      <c r="I119" s="1"/>
      <c r="J119" s="1"/>
    </row>
    <row r="120" spans="1:10" ht="12.75">
      <c r="A120" s="4"/>
      <c r="B120" s="5"/>
      <c r="C120" s="6"/>
      <c r="D120" s="6"/>
      <c r="E120" s="6"/>
      <c r="F120" s="6"/>
      <c r="G120" s="6"/>
      <c r="H120" s="6"/>
      <c r="I120" s="1"/>
      <c r="J120" s="1"/>
    </row>
    <row r="121" spans="1:10" ht="12.75">
      <c r="A121" s="4"/>
      <c r="B121" s="5"/>
      <c r="C121" s="6"/>
      <c r="D121" s="6"/>
      <c r="E121" s="6"/>
      <c r="F121" s="6"/>
      <c r="G121" s="6"/>
      <c r="H121" s="6"/>
      <c r="I121" s="1"/>
      <c r="J121" s="1"/>
    </row>
    <row r="122" spans="1:10" ht="12.75">
      <c r="A122" s="4"/>
      <c r="B122" s="5"/>
      <c r="C122" s="6"/>
      <c r="D122" s="6"/>
      <c r="E122" s="6"/>
      <c r="F122" s="6"/>
      <c r="G122" s="6"/>
      <c r="H122" s="6"/>
      <c r="I122" s="1"/>
      <c r="J122" s="1"/>
    </row>
    <row r="123" spans="1:10" ht="12.75">
      <c r="A123" s="4"/>
      <c r="B123" s="5"/>
      <c r="C123" s="6"/>
      <c r="D123" s="6"/>
      <c r="E123" s="6"/>
      <c r="F123" s="6"/>
      <c r="G123" s="6"/>
      <c r="H123" s="6"/>
      <c r="I123" s="1"/>
      <c r="J123" s="1"/>
    </row>
    <row r="124" spans="1:10" ht="12.75">
      <c r="A124" s="4"/>
      <c r="B124" s="5"/>
      <c r="C124" s="6"/>
      <c r="D124" s="6"/>
      <c r="E124" s="6"/>
      <c r="F124" s="6"/>
      <c r="G124" s="6"/>
      <c r="H124" s="6"/>
      <c r="I124" s="1"/>
      <c r="J124" s="1"/>
    </row>
    <row r="125" spans="1:10" ht="12.75">
      <c r="A125" s="4"/>
      <c r="B125" s="5"/>
      <c r="C125" s="6"/>
      <c r="D125" s="6"/>
      <c r="E125" s="6"/>
      <c r="F125" s="6"/>
      <c r="G125" s="6"/>
      <c r="H125" s="6"/>
      <c r="I125" s="1"/>
      <c r="J125" s="1"/>
    </row>
    <row r="126" spans="1:10" ht="12.75">
      <c r="A126" s="4"/>
      <c r="B126" s="5"/>
      <c r="C126" s="6"/>
      <c r="D126" s="6"/>
      <c r="E126" s="6"/>
      <c r="F126" s="6"/>
      <c r="G126" s="6"/>
      <c r="H126" s="6"/>
      <c r="I126" s="1"/>
      <c r="J126" s="1"/>
    </row>
    <row r="127" spans="1:10" ht="12.75">
      <c r="A127" s="1"/>
      <c r="B127" s="1"/>
      <c r="C127" s="6"/>
      <c r="D127" s="6"/>
      <c r="E127" s="6"/>
      <c r="F127" s="6"/>
      <c r="G127" s="6"/>
      <c r="H127" s="6"/>
      <c r="I127" s="1"/>
      <c r="J127" s="1"/>
    </row>
    <row r="128" spans="1:10" ht="12.75">
      <c r="A128" s="6"/>
      <c r="B128" s="1"/>
      <c r="C128" s="6"/>
      <c r="D128" s="6"/>
      <c r="E128" s="6"/>
      <c r="F128" s="6"/>
      <c r="G128" s="6"/>
      <c r="H128" s="6"/>
      <c r="I128" s="1"/>
      <c r="J128" s="1"/>
    </row>
    <row r="129" spans="1:10" ht="12.75">
      <c r="A129" s="6"/>
      <c r="B129" s="1"/>
      <c r="C129" s="6"/>
      <c r="D129" s="6"/>
      <c r="E129" s="6"/>
      <c r="F129" s="6"/>
      <c r="G129" s="6"/>
      <c r="H129" s="6"/>
      <c r="I129" s="1"/>
      <c r="J129" s="1"/>
    </row>
    <row r="130" spans="1:10" ht="12.75">
      <c r="A130" s="6"/>
      <c r="B130" s="1"/>
      <c r="C130" s="6"/>
      <c r="D130" s="6"/>
      <c r="E130" s="6"/>
      <c r="F130" s="6"/>
      <c r="G130" s="6"/>
      <c r="H130" s="6"/>
      <c r="I130" s="1"/>
      <c r="J130" s="1"/>
    </row>
    <row r="131" spans="1:10" ht="12.75">
      <c r="A131" s="6"/>
      <c r="B131" s="1"/>
      <c r="C131" s="6"/>
      <c r="D131" s="6"/>
      <c r="E131" s="6"/>
      <c r="F131" s="6"/>
      <c r="G131" s="6"/>
      <c r="H131" s="6"/>
      <c r="I131" s="1"/>
      <c r="J131" s="1"/>
    </row>
    <row r="132" spans="1:10" ht="12.75">
      <c r="A132" s="6"/>
      <c r="B132" s="1"/>
      <c r="C132" s="6"/>
      <c r="D132" s="6"/>
      <c r="E132" s="6"/>
      <c r="F132" s="6"/>
      <c r="G132" s="6"/>
      <c r="H132" s="6"/>
      <c r="I132" s="1"/>
      <c r="J132" s="1"/>
    </row>
    <row r="133" spans="1:10" ht="12.75">
      <c r="A133" s="6"/>
      <c r="B133" s="1"/>
      <c r="C133" s="6"/>
      <c r="D133" s="6"/>
      <c r="E133" s="6"/>
      <c r="F133" s="6"/>
      <c r="G133" s="6"/>
      <c r="H133" s="6"/>
      <c r="I133" s="1"/>
      <c r="J133" s="1"/>
    </row>
    <row r="134" spans="1:10" ht="12.75">
      <c r="A134" s="6"/>
      <c r="B134" s="1"/>
      <c r="C134" s="6"/>
      <c r="D134" s="6"/>
      <c r="E134" s="6"/>
      <c r="F134" s="6"/>
      <c r="G134" s="6"/>
      <c r="H134" s="6"/>
      <c r="I134" s="1"/>
      <c r="J134" s="1"/>
    </row>
    <row r="135" spans="1:10" ht="12.75">
      <c r="A135" s="6"/>
      <c r="B135" s="1"/>
      <c r="C135" s="6"/>
      <c r="D135" s="6"/>
      <c r="E135" s="6"/>
      <c r="F135" s="6"/>
      <c r="G135" s="6"/>
      <c r="H135" s="6"/>
      <c r="I135" s="1"/>
      <c r="J135" s="1"/>
    </row>
    <row r="136" spans="1:10" ht="12.75">
      <c r="A136" s="6"/>
      <c r="B136" s="1"/>
      <c r="C136" s="6"/>
      <c r="D136" s="6"/>
      <c r="E136" s="6"/>
      <c r="F136" s="6"/>
      <c r="G136" s="6"/>
      <c r="H136" s="6"/>
      <c r="I136" s="1"/>
      <c r="J136" s="1"/>
    </row>
    <row r="137" spans="1:10" ht="12.75">
      <c r="A137" s="6"/>
      <c r="B137" s="1"/>
      <c r="C137" s="6"/>
      <c r="D137" s="6"/>
      <c r="E137" s="6"/>
      <c r="F137" s="6"/>
      <c r="G137" s="6"/>
      <c r="H137" s="6"/>
      <c r="I137" s="1"/>
      <c r="J137" s="1"/>
    </row>
    <row r="138" spans="1:10" ht="12.75">
      <c r="A138" s="6"/>
      <c r="B138" s="1"/>
      <c r="C138" s="6"/>
      <c r="D138" s="6"/>
      <c r="E138" s="6"/>
      <c r="F138" s="6"/>
      <c r="G138" s="6"/>
      <c r="H138" s="6"/>
      <c r="I138" s="1"/>
      <c r="J138" s="1"/>
    </row>
    <row r="139" spans="1:10" ht="12.75">
      <c r="A139" s="6"/>
      <c r="B139" s="1"/>
      <c r="C139" s="6"/>
      <c r="D139" s="6"/>
      <c r="E139" s="6"/>
      <c r="F139" s="6"/>
      <c r="G139" s="6"/>
      <c r="H139" s="6"/>
      <c r="I139" s="1"/>
      <c r="J139" s="1"/>
    </row>
    <row r="140" spans="1:10" ht="12.75">
      <c r="A140" s="6"/>
      <c r="B140" s="1"/>
      <c r="C140" s="6"/>
      <c r="D140" s="6"/>
      <c r="E140" s="6"/>
      <c r="F140" s="6"/>
      <c r="G140" s="6"/>
      <c r="H140" s="6"/>
      <c r="I140" s="1"/>
      <c r="J140" s="1"/>
    </row>
    <row r="141" spans="1:10" ht="12.75">
      <c r="A141" s="6"/>
      <c r="B141" s="1"/>
      <c r="C141" s="6"/>
      <c r="D141" s="6"/>
      <c r="E141" s="6"/>
      <c r="F141" s="6"/>
      <c r="G141" s="6"/>
      <c r="H141" s="6"/>
      <c r="I141" s="1"/>
      <c r="J141" s="1"/>
    </row>
    <row r="142" spans="1:10" ht="12.75">
      <c r="A142" s="6"/>
      <c r="B142" s="1"/>
      <c r="C142" s="6"/>
      <c r="D142" s="6"/>
      <c r="E142" s="6"/>
      <c r="F142" s="6"/>
      <c r="G142" s="6"/>
      <c r="H142" s="6"/>
      <c r="I142" s="1"/>
      <c r="J142" s="1"/>
    </row>
    <row r="143" spans="1:10" ht="12.75">
      <c r="A143" s="6"/>
      <c r="B143" s="1"/>
      <c r="C143" s="6"/>
      <c r="D143" s="6"/>
      <c r="E143" s="6"/>
      <c r="F143" s="6"/>
      <c r="G143" s="6"/>
      <c r="H143" s="6"/>
      <c r="I143" s="1"/>
      <c r="J143" s="1"/>
    </row>
    <row r="144" spans="1:10" ht="12.75">
      <c r="A144" s="6"/>
      <c r="B144" s="1"/>
      <c r="C144" s="6"/>
      <c r="D144" s="6"/>
      <c r="E144" s="6"/>
      <c r="F144" s="6"/>
      <c r="G144" s="6"/>
      <c r="H144" s="6"/>
      <c r="I144" s="1"/>
      <c r="J144" s="1"/>
    </row>
    <row r="145" spans="1:10" ht="12.75">
      <c r="A145" s="6"/>
      <c r="B145" s="1"/>
      <c r="C145" s="6"/>
      <c r="D145" s="6"/>
      <c r="E145" s="6"/>
      <c r="F145" s="6"/>
      <c r="G145" s="6"/>
      <c r="H145" s="6"/>
      <c r="I145" s="1"/>
      <c r="J145" s="1"/>
    </row>
    <row r="146" spans="1:10" ht="12.75">
      <c r="A146" s="6"/>
      <c r="B146" s="1"/>
      <c r="C146" s="6"/>
      <c r="D146" s="6"/>
      <c r="E146" s="6"/>
      <c r="F146" s="6"/>
      <c r="G146" s="6"/>
      <c r="H146" s="6"/>
      <c r="I146" s="1"/>
      <c r="J146" s="1"/>
    </row>
    <row r="147" spans="1:10" ht="12.75">
      <c r="A147" s="6"/>
      <c r="B147" s="1"/>
      <c r="C147" s="6"/>
      <c r="D147" s="6"/>
      <c r="E147" s="6"/>
      <c r="F147" s="6"/>
      <c r="G147" s="6"/>
      <c r="H147" s="6"/>
      <c r="I147" s="1"/>
      <c r="J147" s="1"/>
    </row>
    <row r="148" spans="1:10" ht="12.75">
      <c r="A148" s="6"/>
      <c r="B148" s="1"/>
      <c r="C148" s="6"/>
      <c r="D148" s="6"/>
      <c r="E148" s="6"/>
      <c r="F148" s="6"/>
      <c r="G148" s="6"/>
      <c r="H148" s="6"/>
      <c r="I148" s="1"/>
      <c r="J148" s="1"/>
    </row>
    <row r="149" spans="1:10" ht="12.75">
      <c r="A149" s="6"/>
      <c r="B149" s="1"/>
      <c r="C149" s="6"/>
      <c r="D149" s="6"/>
      <c r="E149" s="6"/>
      <c r="F149" s="6"/>
      <c r="G149" s="6"/>
      <c r="H149" s="6"/>
      <c r="I149" s="1"/>
      <c r="J149" s="1"/>
    </row>
    <row r="150" spans="1:10" ht="12.75">
      <c r="A150" s="6"/>
      <c r="B150" s="1"/>
      <c r="C150" s="6"/>
      <c r="D150" s="6"/>
      <c r="E150" s="6"/>
      <c r="F150" s="6"/>
      <c r="G150" s="6"/>
      <c r="H150" s="6"/>
      <c r="I150" s="1"/>
      <c r="J150" s="1"/>
    </row>
    <row r="151" spans="1:10" ht="12.75">
      <c r="A151" s="6"/>
      <c r="B151" s="1"/>
      <c r="C151" s="6"/>
      <c r="D151" s="6"/>
      <c r="E151" s="6"/>
      <c r="F151" s="6"/>
      <c r="G151" s="6"/>
      <c r="H151" s="6"/>
      <c r="I151" s="1"/>
      <c r="J151" s="1"/>
    </row>
    <row r="152" spans="1:10" ht="12.75">
      <c r="A152" s="6"/>
      <c r="B152" s="1"/>
      <c r="C152" s="6"/>
      <c r="D152" s="6"/>
      <c r="E152" s="6"/>
      <c r="F152" s="6"/>
      <c r="G152" s="6"/>
      <c r="H152" s="6"/>
      <c r="I152" s="1"/>
      <c r="J152" s="1"/>
    </row>
    <row r="153" spans="1:10" ht="12.75">
      <c r="A153" s="6"/>
      <c r="B153" s="1"/>
      <c r="C153" s="6"/>
      <c r="D153" s="6"/>
      <c r="E153" s="6"/>
      <c r="F153" s="6"/>
      <c r="G153" s="6"/>
      <c r="H153" s="6"/>
      <c r="I153" s="1"/>
      <c r="J153" s="1"/>
    </row>
    <row r="154" spans="1:10" ht="12.75">
      <c r="A154" s="1"/>
      <c r="B154" s="1"/>
      <c r="C154" s="6"/>
      <c r="D154" s="6"/>
      <c r="E154" s="6"/>
      <c r="F154" s="6"/>
      <c r="G154" s="6"/>
      <c r="H154" s="6"/>
      <c r="I154" s="1"/>
      <c r="J154" s="1"/>
    </row>
    <row r="155" spans="1:10" ht="12.75">
      <c r="A155" s="6"/>
      <c r="B155" s="1"/>
      <c r="C155" s="6"/>
      <c r="D155" s="6"/>
      <c r="E155" s="6"/>
      <c r="F155" s="6"/>
      <c r="G155" s="6"/>
      <c r="H155" s="6"/>
      <c r="I155" s="1"/>
      <c r="J155" s="1"/>
    </row>
    <row r="156" spans="1:10" ht="12.75">
      <c r="A156" s="4"/>
      <c r="B156" s="1"/>
      <c r="C156" s="6"/>
      <c r="D156" s="6"/>
      <c r="E156" s="6"/>
      <c r="F156" s="6"/>
      <c r="G156" s="6"/>
      <c r="H156" s="6"/>
      <c r="I156" s="1"/>
      <c r="J156" s="1"/>
    </row>
    <row r="157" spans="1:10" ht="12.75">
      <c r="A157" s="4"/>
      <c r="B157" s="1"/>
      <c r="C157" s="6"/>
      <c r="D157" s="6"/>
      <c r="E157" s="6"/>
      <c r="F157" s="6"/>
      <c r="G157" s="6"/>
      <c r="H157" s="6"/>
      <c r="I157" s="1"/>
      <c r="J157" s="1"/>
    </row>
    <row r="158" spans="1:10" ht="12.75">
      <c r="A158" s="4"/>
      <c r="B158" s="5"/>
      <c r="C158" s="6"/>
      <c r="D158" s="6"/>
      <c r="E158" s="6"/>
      <c r="F158" s="6"/>
      <c r="G158" s="6"/>
      <c r="H158" s="6"/>
      <c r="I158" s="1"/>
      <c r="J158" s="1"/>
    </row>
    <row r="159" spans="1:10" ht="12.75">
      <c r="A159" s="4"/>
      <c r="B159" s="5"/>
      <c r="C159" s="6"/>
      <c r="D159" s="6"/>
      <c r="E159" s="6"/>
      <c r="F159" s="6"/>
      <c r="G159" s="6"/>
      <c r="H159" s="6"/>
      <c r="I159" s="1"/>
      <c r="J159" s="1"/>
    </row>
    <row r="160" spans="1:10" ht="12.75">
      <c r="A160" s="4"/>
      <c r="B160" s="1"/>
      <c r="C160" s="6"/>
      <c r="D160" s="6"/>
      <c r="E160" s="6"/>
      <c r="F160" s="6"/>
      <c r="G160" s="6"/>
      <c r="H160" s="6"/>
      <c r="I160" s="1"/>
      <c r="J160" s="1"/>
    </row>
    <row r="161" spans="1:10" ht="12.75">
      <c r="A161" s="4"/>
      <c r="B161" s="5"/>
      <c r="C161" s="6"/>
      <c r="D161" s="6"/>
      <c r="E161" s="6"/>
      <c r="F161" s="6"/>
      <c r="G161" s="6"/>
      <c r="H161" s="6"/>
      <c r="I161" s="1"/>
      <c r="J161" s="1"/>
    </row>
    <row r="162" spans="1:10" ht="12.75">
      <c r="A162" s="4"/>
      <c r="B162" s="5"/>
      <c r="C162" s="17"/>
      <c r="D162" s="6"/>
      <c r="E162" s="6"/>
      <c r="F162" s="6"/>
      <c r="G162" s="6"/>
      <c r="H162" s="6"/>
      <c r="I162" s="1"/>
      <c r="J162" s="1"/>
    </row>
    <row r="163" spans="1:10" ht="12.75">
      <c r="A163" s="4"/>
      <c r="B163" s="5"/>
      <c r="C163" s="17"/>
      <c r="D163" s="6"/>
      <c r="E163" s="6"/>
      <c r="F163" s="6"/>
      <c r="G163" s="6"/>
      <c r="H163" s="6"/>
      <c r="I163" s="1"/>
      <c r="J163" s="1"/>
    </row>
    <row r="164" spans="1:10" ht="12.75">
      <c r="A164" s="4"/>
      <c r="B164" s="5"/>
      <c r="C164" s="17"/>
      <c r="D164" s="6"/>
      <c r="E164" s="6"/>
      <c r="F164" s="6"/>
      <c r="G164" s="6"/>
      <c r="H164" s="6"/>
      <c r="I164" s="1"/>
      <c r="J164" s="1"/>
    </row>
    <row r="165" spans="1:10" ht="12.75">
      <c r="A165" s="4"/>
      <c r="B165" s="5"/>
      <c r="C165" s="17"/>
      <c r="D165" s="6"/>
      <c r="E165" s="6"/>
      <c r="F165" s="6"/>
      <c r="G165" s="6"/>
      <c r="H165" s="6"/>
      <c r="I165" s="1"/>
      <c r="J165" s="1"/>
    </row>
    <row r="166" spans="1:10" ht="12.75">
      <c r="A166" s="4"/>
      <c r="B166" s="5"/>
      <c r="C166" s="17"/>
      <c r="D166" s="6"/>
      <c r="E166" s="6"/>
      <c r="F166" s="6"/>
      <c r="G166" s="6"/>
      <c r="H166" s="6"/>
      <c r="I166" s="1"/>
      <c r="J166" s="1"/>
    </row>
    <row r="167" spans="1:10" ht="12.75">
      <c r="A167" s="4"/>
      <c r="B167" s="1"/>
      <c r="C167" s="17"/>
      <c r="D167" s="6"/>
      <c r="E167" s="6"/>
      <c r="F167" s="6"/>
      <c r="G167" s="6"/>
      <c r="H167" s="6"/>
      <c r="I167" s="1"/>
      <c r="J167" s="1"/>
    </row>
    <row r="168" spans="1:10" ht="12.75">
      <c r="A168" s="4"/>
      <c r="B168" s="5"/>
      <c r="C168" s="17"/>
      <c r="D168" s="6"/>
      <c r="E168" s="6"/>
      <c r="F168" s="6"/>
      <c r="G168" s="6"/>
      <c r="H168" s="6"/>
      <c r="I168" s="1"/>
      <c r="J168" s="1"/>
    </row>
    <row r="169" spans="1:10" ht="12.75">
      <c r="A169" s="4"/>
      <c r="B169" s="5"/>
      <c r="C169" s="17"/>
      <c r="D169" s="6"/>
      <c r="E169" s="6"/>
      <c r="F169" s="6"/>
      <c r="G169" s="6"/>
      <c r="H169" s="6"/>
      <c r="I169" s="1"/>
      <c r="J169" s="1"/>
    </row>
    <row r="170" spans="1:10" ht="12.75">
      <c r="A170" s="4"/>
      <c r="B170" s="5"/>
      <c r="C170" s="6"/>
      <c r="D170" s="6"/>
      <c r="E170" s="6"/>
      <c r="F170" s="6"/>
      <c r="G170" s="6"/>
      <c r="H170" s="6"/>
      <c r="I170" s="1"/>
      <c r="J170" s="1"/>
    </row>
    <row r="171" spans="1:10" ht="12.75">
      <c r="A171" s="4"/>
      <c r="B171" s="5"/>
      <c r="C171" s="17"/>
      <c r="D171" s="6"/>
      <c r="E171" s="6"/>
      <c r="F171" s="6"/>
      <c r="G171" s="6"/>
      <c r="H171" s="6"/>
      <c r="I171" s="1"/>
      <c r="J171" s="1"/>
    </row>
    <row r="172" spans="1:10" ht="12.75">
      <c r="A172" s="4"/>
      <c r="B172" s="5"/>
      <c r="C172" s="17"/>
      <c r="D172" s="6"/>
      <c r="E172" s="6"/>
      <c r="F172" s="6"/>
      <c r="G172" s="6"/>
      <c r="H172" s="6"/>
      <c r="I172" s="1"/>
      <c r="J172" s="1"/>
    </row>
    <row r="173" spans="1:10" ht="12.75">
      <c r="A173" s="4"/>
      <c r="B173" s="5"/>
      <c r="C173" s="17"/>
      <c r="D173" s="6"/>
      <c r="E173" s="6"/>
      <c r="F173" s="6"/>
      <c r="G173" s="6"/>
      <c r="H173" s="6"/>
      <c r="I173" s="1"/>
      <c r="J173" s="1"/>
    </row>
    <row r="174" spans="1:10" ht="12.75">
      <c r="A174" s="4"/>
      <c r="B174" s="5"/>
      <c r="C174" s="17"/>
      <c r="D174" s="6"/>
      <c r="E174" s="6"/>
      <c r="F174" s="6"/>
      <c r="G174" s="6"/>
      <c r="H174" s="6"/>
      <c r="I174" s="1"/>
      <c r="J174" s="1"/>
    </row>
    <row r="175" spans="1:10" ht="12.75">
      <c r="A175" s="4"/>
      <c r="B175" s="5"/>
      <c r="C175" s="17"/>
      <c r="D175" s="6"/>
      <c r="E175" s="6"/>
      <c r="F175" s="6"/>
      <c r="G175" s="6"/>
      <c r="H175" s="6"/>
      <c r="I175" s="1"/>
      <c r="J175" s="1"/>
    </row>
    <row r="176" spans="1:10" ht="12.75">
      <c r="A176" s="4"/>
      <c r="B176" s="1"/>
      <c r="C176" s="17"/>
      <c r="D176" s="6"/>
      <c r="E176" s="6"/>
      <c r="F176" s="6"/>
      <c r="G176" s="6"/>
      <c r="H176" s="6"/>
      <c r="I176" s="1"/>
      <c r="J176" s="1"/>
    </row>
    <row r="177" spans="1:10" ht="12.75">
      <c r="A177" s="4"/>
      <c r="B177" s="5"/>
      <c r="C177" s="17"/>
      <c r="D177" s="6"/>
      <c r="E177" s="6"/>
      <c r="F177" s="6"/>
      <c r="G177" s="6"/>
      <c r="H177" s="6"/>
      <c r="I177" s="1"/>
      <c r="J177" s="1"/>
    </row>
    <row r="178" spans="1:10" ht="12.75">
      <c r="A178" s="4"/>
      <c r="B178" s="5"/>
      <c r="C178" s="17"/>
      <c r="D178" s="6"/>
      <c r="E178" s="6"/>
      <c r="F178" s="6"/>
      <c r="G178" s="6"/>
      <c r="H178" s="6"/>
      <c r="I178" s="1"/>
      <c r="J178" s="1"/>
    </row>
    <row r="179" spans="1:10" ht="12.75">
      <c r="A179" s="1"/>
      <c r="B179" s="1"/>
      <c r="C179" s="6"/>
      <c r="D179" s="6"/>
      <c r="E179" s="6"/>
      <c r="F179" s="6"/>
      <c r="G179" s="6"/>
      <c r="H179" s="6"/>
      <c r="I179" s="1"/>
      <c r="J179" s="1"/>
    </row>
    <row r="180" spans="1:10" ht="12.75">
      <c r="A180" s="1"/>
      <c r="B180" s="1"/>
      <c r="C180" s="6"/>
      <c r="D180" s="6"/>
      <c r="E180" s="6"/>
      <c r="F180" s="6"/>
      <c r="G180" s="6"/>
      <c r="H180" s="6"/>
      <c r="I180" s="1"/>
      <c r="J180" s="1"/>
    </row>
    <row r="181" spans="1:10" ht="12.75">
      <c r="A181" s="1"/>
      <c r="B181" s="1"/>
      <c r="C181" s="6"/>
      <c r="D181" s="6"/>
      <c r="E181" s="6"/>
      <c r="F181" s="6"/>
      <c r="G181" s="6"/>
      <c r="H181" s="6"/>
      <c r="I181" s="1"/>
      <c r="J181" s="1"/>
    </row>
    <row r="182" spans="1:10" ht="12.75">
      <c r="A182" s="1"/>
      <c r="B182" s="1"/>
      <c r="C182" s="6"/>
      <c r="D182" s="6"/>
      <c r="E182" s="6"/>
      <c r="F182" s="6"/>
      <c r="G182" s="6"/>
      <c r="H182" s="6"/>
      <c r="I182" s="1"/>
      <c r="J182" s="1"/>
    </row>
    <row r="183" spans="1:10" ht="12.75">
      <c r="A183" s="1"/>
      <c r="B183" s="1"/>
      <c r="C183" s="6"/>
      <c r="D183" s="6"/>
      <c r="E183" s="6"/>
      <c r="F183" s="6"/>
      <c r="G183" s="6"/>
      <c r="H183" s="6"/>
      <c r="I183" s="1"/>
      <c r="J183" s="1"/>
    </row>
    <row r="184" spans="1:10" ht="12.75">
      <c r="A184" s="1"/>
      <c r="B184" s="1"/>
      <c r="C184" s="6"/>
      <c r="D184" s="6"/>
      <c r="E184" s="6"/>
      <c r="F184" s="6"/>
      <c r="G184" s="6"/>
      <c r="H184" s="6"/>
      <c r="I184" s="1"/>
      <c r="J184" s="1"/>
    </row>
    <row r="185" spans="1:10" ht="12.75">
      <c r="A185" s="1"/>
      <c r="B185" s="1"/>
      <c r="C185" s="6"/>
      <c r="D185" s="6"/>
      <c r="E185" s="6"/>
      <c r="F185" s="6"/>
      <c r="G185" s="6"/>
      <c r="H185" s="6"/>
      <c r="I185" s="1"/>
      <c r="J185" s="1"/>
    </row>
    <row r="186" spans="1:10" ht="12.75">
      <c r="A186" s="1"/>
      <c r="B186" s="1"/>
      <c r="C186" s="6"/>
      <c r="D186" s="6"/>
      <c r="E186" s="6"/>
      <c r="F186" s="6"/>
      <c r="G186" s="6"/>
      <c r="H186" s="6"/>
      <c r="I186" s="1"/>
      <c r="J186" s="1"/>
    </row>
    <row r="187" spans="1:10" ht="12.75">
      <c r="A187" s="1"/>
      <c r="B187" s="1"/>
      <c r="C187" s="6"/>
      <c r="D187" s="6"/>
      <c r="E187" s="6"/>
      <c r="F187" s="6"/>
      <c r="G187" s="6"/>
      <c r="H187" s="6"/>
      <c r="I187" s="1"/>
      <c r="J187" s="1"/>
    </row>
    <row r="188" spans="1:10" ht="12.75">
      <c r="A188" s="1"/>
      <c r="B188" s="1"/>
      <c r="C188" s="6"/>
      <c r="D188" s="6"/>
      <c r="E188" s="6"/>
      <c r="F188" s="6"/>
      <c r="G188" s="6"/>
      <c r="H188" s="6"/>
      <c r="I188" s="1"/>
      <c r="J188" s="1"/>
    </row>
    <row r="189" spans="1:10" ht="12.75">
      <c r="A189" s="1"/>
      <c r="B189" s="1"/>
      <c r="C189" s="6"/>
      <c r="D189" s="6"/>
      <c r="E189" s="6"/>
      <c r="F189" s="6"/>
      <c r="G189" s="6"/>
      <c r="H189" s="6"/>
      <c r="I189" s="1"/>
      <c r="J189" s="1"/>
    </row>
    <row r="190" spans="1:10" ht="12.75">
      <c r="A190" s="1"/>
      <c r="B190" s="1"/>
      <c r="C190" s="6"/>
      <c r="D190" s="6"/>
      <c r="E190" s="6"/>
      <c r="F190" s="6"/>
      <c r="G190" s="6"/>
      <c r="H190" s="6"/>
      <c r="I190" s="1"/>
      <c r="J190" s="1"/>
    </row>
    <row r="191" spans="1:10" ht="12.75">
      <c r="A191" s="1"/>
      <c r="B191" s="1"/>
      <c r="C191" s="6"/>
      <c r="D191" s="6"/>
      <c r="E191" s="6"/>
      <c r="F191" s="6"/>
      <c r="G191" s="6"/>
      <c r="H191" s="6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</row>
    <row r="1374" spans="1:10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</row>
    <row r="1375" spans="1:10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</row>
    <row r="1380" spans="1:10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</row>
    <row r="1381" spans="1:10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</row>
    <row r="1382" spans="1:10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</row>
    <row r="1383" spans="1:10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</row>
    <row r="1384" spans="1:10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</row>
    <row r="1398" spans="1:10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</row>
    <row r="1399" spans="1:10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</row>
    <row r="1400" spans="1:10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</row>
    <row r="1401" spans="1:10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</row>
    <row r="1402" spans="1:10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</row>
    <row r="1403" spans="1:10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</row>
    <row r="1404" spans="1:10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</row>
    <row r="1406" spans="1:10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</row>
    <row r="1408" spans="1:10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</row>
    <row r="1409" spans="1:10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</row>
    <row r="1410" spans="1:10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</row>
    <row r="1411" spans="1:10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</row>
    <row r="1412" spans="1:10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</row>
    <row r="1413" spans="1:10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</row>
    <row r="1414" spans="1:10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</row>
    <row r="1415" spans="1:10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</row>
    <row r="1416" spans="1:10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</row>
    <row r="1417" spans="1:10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</row>
    <row r="1418" spans="1:10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</row>
    <row r="1419" spans="1:10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</row>
    <row r="1420" spans="1:10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</row>
    <row r="1421" spans="1:10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</row>
    <row r="1422" spans="1:10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</row>
    <row r="1423" spans="1:10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</row>
    <row r="1424" spans="1:10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</row>
    <row r="1425" spans="1:10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</row>
    <row r="1426" spans="1:10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</row>
    <row r="1427" spans="1:10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</row>
    <row r="1428" spans="1:10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</row>
    <row r="1429" spans="1:10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</row>
    <row r="1430" spans="1:10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</row>
    <row r="1431" spans="1:10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</row>
    <row r="1432" spans="1:10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</row>
    <row r="1433" spans="1:10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</row>
    <row r="1434" spans="1:10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</row>
    <row r="1435" spans="1:10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</row>
    <row r="1436" spans="1:10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</row>
    <row r="1437" spans="1:10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</row>
    <row r="1438" spans="1:10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</row>
    <row r="1439" spans="1:10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</row>
    <row r="1440" spans="1:10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</row>
    <row r="1441" spans="1:10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</row>
    <row r="1442" spans="1:10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</row>
    <row r="1443" spans="1:10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</row>
    <row r="1444" spans="1:10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</row>
    <row r="1445" spans="1:10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</row>
    <row r="1446" spans="1:10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</row>
    <row r="1447" spans="1:10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</row>
    <row r="1448" spans="1:10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</row>
    <row r="1451" spans="1:10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</row>
    <row r="1452" spans="1:10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</row>
    <row r="1453" spans="1:10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</row>
    <row r="1454" spans="1:10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</row>
    <row r="1455" spans="1:10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</row>
    <row r="1456" spans="1:10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</row>
    <row r="1457" spans="1:10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</row>
    <row r="1458" spans="1:10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</row>
    <row r="1459" spans="1:10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</row>
    <row r="1460" spans="1:10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</row>
    <row r="1463" spans="1:10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</row>
    <row r="1464" spans="1:10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</row>
    <row r="1465" spans="1:10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</row>
    <row r="1466" spans="1:10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</row>
    <row r="1467" spans="1:10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</row>
    <row r="1468" spans="1:10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</row>
    <row r="1469" spans="1:10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</row>
    <row r="1471" spans="1:10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</row>
    <row r="1472" spans="1:10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</row>
    <row r="1473" spans="1:10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</row>
    <row r="1474" spans="1:10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</row>
    <row r="1475" spans="1:10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</row>
    <row r="1476" spans="1:10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</row>
    <row r="1477" spans="1:10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</row>
    <row r="1478" spans="1:10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</row>
    <row r="1479" spans="1:10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</row>
    <row r="1480" spans="1:10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</row>
    <row r="1481" spans="1:10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</row>
    <row r="1482" spans="1:10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</row>
    <row r="1483" spans="1:10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</row>
    <row r="1484" spans="1:10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</row>
    <row r="1485" spans="1:10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</row>
    <row r="1486" spans="1:10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</row>
    <row r="1487" spans="1:10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</row>
    <row r="1488" spans="1:10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</row>
    <row r="1489" spans="1:10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</row>
    <row r="1490" spans="1:10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</row>
    <row r="1491" spans="1:10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</row>
    <row r="1492" spans="1:10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</row>
    <row r="1493" spans="1:10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</row>
    <row r="1494" spans="1:10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</row>
    <row r="1495" spans="1:10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</row>
    <row r="1496" spans="1:10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</row>
    <row r="1497" spans="1:10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</row>
    <row r="1498" spans="1:10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</row>
    <row r="1499" spans="1:10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</row>
    <row r="1500" spans="1:10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</row>
    <row r="1501" spans="1:10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</row>
    <row r="1502" spans="1:10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</row>
    <row r="1503" spans="1:10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</row>
    <row r="1504" spans="1:10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</row>
    <row r="1505" spans="1:10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</row>
    <row r="1506" spans="1:10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</row>
    <row r="1507" spans="1:10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</row>
    <row r="1508" spans="1:10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</row>
    <row r="1509" spans="1:10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</row>
    <row r="1510" spans="1:10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</row>
    <row r="1511" spans="1:10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</row>
    <row r="1512" spans="1:10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</row>
    <row r="1514" spans="1:10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</row>
    <row r="1515" spans="1:10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</row>
    <row r="1516" spans="1:10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</row>
    <row r="1517" spans="1:10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</row>
    <row r="1518" spans="1:10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</row>
    <row r="1519" spans="1:10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</row>
    <row r="1520" spans="1:10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</row>
    <row r="1521" spans="1:10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</row>
    <row r="1522" spans="1:10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</row>
    <row r="1523" spans="1:10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</row>
    <row r="1524" spans="1:10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</row>
    <row r="1525" spans="1:10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</row>
    <row r="1526" spans="1:10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</row>
    <row r="1527" spans="1:10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</row>
    <row r="1528" spans="1:10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</row>
    <row r="1529" spans="1:10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</row>
    <row r="1530" spans="1:10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</row>
    <row r="1531" spans="1:10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</row>
    <row r="1532" spans="1:10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</row>
    <row r="1533" spans="1:10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</row>
    <row r="1534" spans="1:10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</row>
    <row r="1535" spans="1:10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</row>
    <row r="1536" spans="1:10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</row>
    <row r="1537" spans="1:10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</row>
    <row r="1538" spans="1:10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</row>
    <row r="1539" spans="1:10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</row>
    <row r="1540" spans="1:10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</row>
    <row r="1541" spans="1:10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</row>
    <row r="1542" spans="1:10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</row>
    <row r="1543" spans="1:10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</row>
    <row r="1544" spans="1:10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</row>
    <row r="1545" spans="1:10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</row>
    <row r="1546" spans="1:10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</row>
    <row r="1547" spans="1:10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</row>
    <row r="1548" spans="1:10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</row>
    <row r="1549" spans="1:10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</row>
    <row r="1550" spans="1:10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</row>
    <row r="1551" spans="1:10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</row>
    <row r="1552" spans="1:10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</row>
    <row r="1553" spans="1:10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</row>
    <row r="1554" spans="1:10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</row>
    <row r="1555" spans="1:10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</row>
    <row r="1556" spans="1:10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</row>
    <row r="1557" spans="1:10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</row>
    <row r="1558" spans="1:10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</row>
    <row r="1559" spans="1:10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</row>
    <row r="1560" spans="1:10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</row>
    <row r="1561" spans="1:10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</row>
    <row r="1562" spans="1:10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</row>
    <row r="1563" spans="1:10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</row>
    <row r="1564" spans="1:10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</row>
    <row r="1565" spans="1:10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</row>
    <row r="1566" spans="1:10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</row>
    <row r="1567" spans="1:10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</row>
    <row r="1568" spans="1:10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</row>
    <row r="1569" spans="1:10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</row>
    <row r="1570" spans="1:10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</row>
    <row r="1571" spans="1:10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</row>
    <row r="1572" spans="1:10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</row>
    <row r="1573" spans="1:10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</row>
    <row r="1574" spans="1:10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</row>
    <row r="1575" spans="1:10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</row>
    <row r="1576" spans="1:10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</row>
    <row r="1577" spans="1:10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</row>
    <row r="1578" spans="1:10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</row>
    <row r="1579" spans="1:10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</row>
    <row r="1580" spans="1:10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</row>
    <row r="1581" spans="1:10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</row>
    <row r="1582" spans="1:10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</row>
    <row r="1583" spans="1:10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</row>
    <row r="1584" spans="1:10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</row>
    <row r="1585" spans="1:10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</row>
    <row r="1586" spans="1:10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</row>
    <row r="1587" spans="1:10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</row>
    <row r="1588" spans="1:10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</row>
    <row r="1589" spans="1:10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</row>
    <row r="1590" spans="1:10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</row>
    <row r="1591" spans="1:10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</row>
    <row r="1592" spans="1:10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</row>
    <row r="1593" spans="1:10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</row>
    <row r="1594" spans="1:10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</row>
    <row r="1595" spans="1:10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</row>
    <row r="1596" spans="1:10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</row>
    <row r="1597" spans="1:10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</row>
    <row r="1598" spans="1:10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</row>
    <row r="1599" spans="1:10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</row>
    <row r="1600" spans="1:10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</row>
    <row r="1601" spans="1:10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</row>
    <row r="1602" spans="1:10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</row>
    <row r="1603" spans="1:10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</row>
    <row r="1604" spans="1:10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</row>
    <row r="1605" spans="1:10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</row>
    <row r="1606" spans="1:10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</row>
    <row r="1607" spans="1:10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</row>
    <row r="1608" spans="1:10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</row>
    <row r="1609" spans="1:10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</row>
    <row r="1610" spans="1:10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</row>
    <row r="1611" spans="1:10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</row>
    <row r="1612" spans="1:10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</row>
    <row r="1613" spans="1:10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</row>
    <row r="1614" spans="1:10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</row>
    <row r="1615" spans="1:10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</row>
    <row r="1616" spans="1:10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</row>
    <row r="1617" spans="1:10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</row>
    <row r="1618" spans="1:10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</row>
    <row r="1619" spans="1:10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</row>
    <row r="1620" spans="1:10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</row>
    <row r="1621" spans="1:10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</row>
    <row r="1622" spans="1:10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</row>
    <row r="1623" spans="1:10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</row>
    <row r="1624" spans="1:10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</row>
    <row r="1625" spans="1:10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</row>
    <row r="1626" spans="1:10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</row>
    <row r="1627" spans="1:10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</row>
    <row r="1628" spans="1:10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</row>
    <row r="1629" spans="1:10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</row>
    <row r="1630" spans="1:10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</row>
    <row r="1631" spans="1:10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</row>
    <row r="1632" spans="1:10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</row>
    <row r="1633" spans="1:10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</row>
    <row r="1634" spans="1:10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</row>
    <row r="1635" spans="1:10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</row>
    <row r="1636" spans="1:10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</row>
    <row r="1637" spans="1:10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</row>
    <row r="1638" spans="1:10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</row>
    <row r="1639" spans="1:10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</row>
    <row r="1640" spans="1:10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</row>
    <row r="1641" spans="1:10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</row>
    <row r="1642" spans="1:10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</row>
    <row r="1643" spans="1:10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</row>
    <row r="1644" spans="1:10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</row>
    <row r="1645" spans="1:10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</row>
    <row r="1646" spans="1:10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</row>
    <row r="1647" spans="1:10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</row>
    <row r="1648" spans="1:10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</row>
    <row r="1649" spans="1:10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</row>
    <row r="1650" spans="1:10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</row>
    <row r="1651" spans="1:10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</row>
    <row r="1652" spans="1:10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</row>
    <row r="1653" spans="1:10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</row>
    <row r="1654" spans="1:10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</row>
    <row r="1655" spans="1:10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</row>
    <row r="1656" spans="1:10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</row>
    <row r="1657" spans="1:10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</row>
    <row r="1658" spans="1:10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</row>
    <row r="1659" spans="1:10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</row>
    <row r="1660" spans="1:10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</row>
    <row r="1661" spans="1:10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</row>
    <row r="1662" spans="1:10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</row>
    <row r="1663" spans="1:10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</row>
    <row r="1664" spans="1:10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</row>
    <row r="1665" spans="1:10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</row>
    <row r="1666" spans="1:10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</row>
    <row r="1667" spans="1:10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</row>
    <row r="1668" spans="1:10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</row>
    <row r="1669" spans="1:10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</row>
    <row r="1670" spans="1:10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</row>
    <row r="1671" spans="1:10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</row>
    <row r="1672" spans="1:10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</row>
    <row r="1674" spans="1:10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</row>
    <row r="1675" spans="1:10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</row>
    <row r="1676" spans="1:10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</row>
    <row r="1677" spans="1:10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</row>
    <row r="1678" spans="1:10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</row>
    <row r="1679" spans="1:10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</row>
    <row r="1680" spans="1:10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</row>
    <row r="1681" spans="1:10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</row>
    <row r="1682" spans="1:10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</row>
    <row r="1683" spans="1:10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</row>
    <row r="1684" spans="1:10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</row>
    <row r="1685" spans="1:10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</row>
    <row r="1686" spans="1:10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</row>
    <row r="1687" spans="1:10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</row>
    <row r="1688" spans="1:10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</row>
    <row r="1689" spans="1:10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</row>
    <row r="1690" spans="1:10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</row>
    <row r="1691" spans="1:10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</row>
    <row r="1692" spans="1:10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</row>
    <row r="1693" spans="1:10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</row>
    <row r="1694" spans="1:10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</row>
    <row r="1695" spans="1:10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</row>
    <row r="1696" spans="1:10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</row>
    <row r="1697" spans="1:10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</row>
    <row r="1698" spans="1:10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</row>
    <row r="1699" spans="1:10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</row>
    <row r="1700" spans="1:10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</row>
    <row r="1701" spans="1:10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</row>
    <row r="1702" spans="1:10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</row>
    <row r="1703" spans="1:10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</row>
    <row r="1704" spans="1:10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</row>
    <row r="1705" spans="1:10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</row>
    <row r="1706" spans="1:10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</row>
    <row r="1707" spans="1:10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</row>
    <row r="1708" spans="1:10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</row>
    <row r="1709" spans="1:10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</row>
    <row r="1710" spans="1:10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</row>
    <row r="1711" spans="1:10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</row>
    <row r="1712" spans="1:10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</row>
    <row r="1713" spans="1:10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</row>
    <row r="1714" spans="1:10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</row>
    <row r="1715" spans="1:10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</row>
    <row r="1716" spans="1:10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</row>
    <row r="1717" spans="1:10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</row>
    <row r="1718" spans="1:10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</row>
    <row r="1719" spans="1:10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</row>
    <row r="1720" spans="1:10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</row>
    <row r="1721" spans="1:10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</row>
    <row r="1722" spans="1:10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</row>
    <row r="1723" spans="1:10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</row>
    <row r="1724" spans="1:10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</row>
    <row r="1725" spans="1:10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</row>
    <row r="1726" spans="1:10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</row>
    <row r="1727" spans="1:10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</row>
    <row r="1728" spans="1:10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</row>
    <row r="1729" spans="1:10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</row>
    <row r="1730" spans="1:10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</row>
    <row r="1731" spans="1:10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</row>
    <row r="1732" spans="1:10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</row>
    <row r="1733" spans="1:10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</row>
    <row r="1734" spans="1:10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</row>
    <row r="1735" spans="1:10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</row>
    <row r="1736" spans="1:10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</row>
    <row r="1737" spans="1:10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</row>
    <row r="1738" spans="1:10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</row>
    <row r="1739" spans="1:10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</row>
    <row r="1740" spans="1:10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</row>
    <row r="1741" spans="1:10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</row>
    <row r="1742" spans="1:10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</row>
    <row r="1743" spans="1:10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</row>
    <row r="1744" spans="1:10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</row>
    <row r="1745" spans="1:10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</row>
    <row r="1746" spans="1:10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</row>
    <row r="1747" spans="1:10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</row>
    <row r="1748" spans="1:10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</row>
    <row r="1749" spans="1:10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</row>
    <row r="1750" spans="1:10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</row>
    <row r="1751" spans="1:10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</row>
    <row r="1752" spans="1:10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</row>
    <row r="1753" spans="1:10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</row>
    <row r="1754" spans="1:10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</row>
    <row r="1755" spans="1:10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</row>
    <row r="1756" spans="1:10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</row>
    <row r="1757" spans="1:10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</row>
    <row r="1758" spans="1:10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</row>
    <row r="1759" spans="1:10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</row>
    <row r="1760" spans="1:10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</row>
    <row r="1761" spans="1:10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</row>
    <row r="1762" spans="1:10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</row>
    <row r="1763" spans="1:10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</row>
    <row r="1764" spans="1:10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</row>
    <row r="1765" spans="1:10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</row>
    <row r="1766" spans="1:10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</row>
    <row r="1767" spans="1:10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</row>
    <row r="1768" spans="1:10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</row>
    <row r="1769" spans="1:10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</row>
    <row r="1770" spans="1:10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</row>
    <row r="1771" spans="1:10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</row>
    <row r="1772" spans="1:10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</row>
    <row r="1773" spans="1:10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</row>
    <row r="1774" spans="1:10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</row>
    <row r="1775" spans="1:10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</row>
    <row r="1776" spans="1:10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</row>
    <row r="1777" spans="1:10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</row>
    <row r="1778" spans="1:10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</row>
    <row r="1779" spans="1:10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</row>
    <row r="1780" spans="1:10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</row>
    <row r="1781" spans="1:10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</row>
    <row r="1782" spans="1:10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</row>
    <row r="1783" spans="1:10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</row>
    <row r="1784" spans="1:10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</row>
    <row r="1785" spans="1:10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</row>
    <row r="1786" spans="1:10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</row>
    <row r="1787" spans="1:10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</row>
    <row r="1788" spans="1:10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</row>
    <row r="1789" spans="1:10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</row>
    <row r="1790" spans="1:10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</row>
    <row r="1791" spans="1:10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</row>
    <row r="1792" spans="1:10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</row>
    <row r="1793" spans="1:10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</row>
    <row r="1794" spans="1:10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</row>
    <row r="1795" spans="1:10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</row>
    <row r="1796" spans="1:10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</row>
    <row r="1797" spans="1:10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</row>
    <row r="1798" spans="1:10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</row>
    <row r="1799" spans="1:10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</row>
    <row r="1800" spans="1:10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</row>
    <row r="1801" spans="1:10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</row>
    <row r="1802" spans="1:10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</row>
    <row r="1803" spans="1:10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</row>
    <row r="1804" spans="1:10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</row>
    <row r="1805" spans="1:10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</row>
    <row r="1806" spans="1:10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</row>
    <row r="1807" spans="1:10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</row>
    <row r="1808" spans="1:10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</row>
    <row r="1809" spans="1:10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</row>
    <row r="1810" spans="1:10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</row>
    <row r="1811" spans="1:10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</row>
    <row r="1812" spans="1:10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</row>
    <row r="1813" spans="1:10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</row>
    <row r="1814" spans="1:10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</row>
    <row r="1815" spans="1:10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</row>
    <row r="1816" spans="1:10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</row>
    <row r="1817" spans="1:10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</row>
    <row r="1818" spans="1:10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</row>
    <row r="1819" spans="1:10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</row>
    <row r="1820" spans="1:10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</row>
    <row r="1821" spans="1:10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</row>
    <row r="1822" spans="1:10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</row>
    <row r="1823" spans="1:10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</row>
    <row r="1824" spans="1:10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</row>
    <row r="1825" spans="1:10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</row>
    <row r="1826" spans="1:10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</row>
    <row r="1827" spans="1:10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</row>
    <row r="1828" spans="1:10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</row>
    <row r="1829" spans="1:10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</row>
    <row r="1830" spans="1:10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</row>
    <row r="1831" spans="1:10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</row>
    <row r="1832" spans="1:10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</row>
    <row r="1833" spans="1:10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</row>
    <row r="1834" spans="1:10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</row>
    <row r="1835" spans="1:10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</row>
    <row r="1836" spans="1:10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</row>
    <row r="1837" spans="1:10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</row>
    <row r="1838" spans="1:10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</row>
    <row r="1839" spans="1:10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</row>
    <row r="1840" spans="1:10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</row>
    <row r="1841" spans="1:10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</row>
    <row r="1842" spans="1:10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</row>
    <row r="1843" spans="1:10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</row>
    <row r="1844" spans="1:10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</row>
    <row r="1845" spans="1:10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</row>
    <row r="1846" spans="1:10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</row>
    <row r="1847" spans="1:10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</row>
    <row r="1848" spans="1:10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</row>
    <row r="1849" spans="1:10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</row>
    <row r="1850" spans="1:10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</row>
    <row r="1851" spans="1:10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</row>
    <row r="1852" spans="1:10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</row>
    <row r="1853" spans="1:10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</row>
    <row r="1854" spans="1:10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</row>
    <row r="1855" spans="1:10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</row>
    <row r="1856" spans="1:10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</row>
    <row r="1857" spans="1:10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</row>
    <row r="1858" spans="1:10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</row>
    <row r="1859" spans="1:10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</row>
    <row r="1860" spans="1:10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</row>
    <row r="1861" spans="1:10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</row>
    <row r="1862" spans="1:10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</row>
    <row r="1863" spans="1:10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</row>
    <row r="1864" spans="1:10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</row>
    <row r="1865" spans="1:10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</row>
    <row r="1866" spans="1:10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</row>
    <row r="1867" spans="1:10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</row>
    <row r="1868" spans="1:10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</row>
    <row r="1869" spans="1:10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</row>
    <row r="1870" spans="1:10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</row>
    <row r="1871" spans="1:10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</row>
    <row r="1872" spans="1:10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</row>
    <row r="1873" spans="1:10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</row>
    <row r="1874" spans="1:10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</row>
    <row r="1875" spans="1:10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</row>
    <row r="1876" spans="1:10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</row>
    <row r="1877" spans="1:10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</row>
    <row r="1878" spans="1:10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</row>
    <row r="1879" spans="1:10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</row>
    <row r="1880" spans="1:10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</row>
    <row r="1881" spans="1:10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</row>
    <row r="1882" spans="1:10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</row>
    <row r="1883" spans="1:10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</row>
    <row r="1884" spans="1:10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</row>
    <row r="1885" spans="1:10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</row>
    <row r="1886" spans="1:10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</row>
    <row r="1887" spans="1:10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</row>
    <row r="1888" spans="1:10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</row>
    <row r="1889" spans="1:10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</row>
    <row r="1890" spans="1:10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</row>
    <row r="1891" spans="1:10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</row>
    <row r="1892" spans="1:10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</row>
    <row r="1893" spans="1:10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</row>
    <row r="1894" spans="1:10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</row>
    <row r="1895" spans="1:10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</row>
    <row r="1896" spans="1:10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</row>
    <row r="1897" spans="1:10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</row>
    <row r="1898" spans="1:10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</row>
    <row r="1899" spans="1:10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</row>
    <row r="1900" spans="1:10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</row>
    <row r="1901" spans="1:10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</row>
    <row r="1902" spans="1:10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</row>
    <row r="1903" spans="1:10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</row>
    <row r="1904" spans="1:10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</row>
    <row r="1905" spans="1:10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</row>
    <row r="1906" spans="1:10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</row>
    <row r="1907" spans="1:10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</row>
    <row r="1908" spans="1:10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</row>
    <row r="1909" spans="1:10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</row>
    <row r="1910" spans="1:10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</row>
    <row r="1911" spans="1:10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</row>
    <row r="1912" spans="1:10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</row>
    <row r="1913" spans="1:10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</row>
    <row r="1914" spans="1:10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</row>
    <row r="1915" spans="1:10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</row>
    <row r="1916" spans="1:10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</row>
    <row r="1917" spans="1:10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</row>
    <row r="1918" spans="1:10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</row>
    <row r="1919" spans="1:10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</row>
    <row r="1920" spans="1:10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</row>
    <row r="1921" spans="1:10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</row>
    <row r="1922" spans="1:10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</row>
    <row r="1923" spans="1:10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</row>
    <row r="1924" spans="1:10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</row>
    <row r="1925" spans="1:10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</row>
    <row r="1926" spans="1:10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</row>
    <row r="1927" spans="1:10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</row>
    <row r="1928" spans="1:10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</row>
    <row r="1929" spans="1:10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</row>
    <row r="1930" spans="1:10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</row>
    <row r="1931" spans="1:10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</row>
    <row r="1932" spans="1:10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</row>
    <row r="1933" spans="1:10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</row>
    <row r="1934" spans="1:10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</row>
    <row r="1935" spans="1:10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</row>
    <row r="1936" spans="1:10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</row>
    <row r="1937" spans="1:10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</row>
    <row r="1938" spans="1:10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</row>
    <row r="1939" spans="1:10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</row>
    <row r="1940" spans="1:10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</row>
    <row r="1941" spans="1:10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</row>
    <row r="1942" spans="1:10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</row>
    <row r="1943" spans="1:10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</row>
    <row r="1944" spans="1:10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</row>
    <row r="1945" spans="1:10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</row>
    <row r="1946" spans="1:10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</row>
    <row r="1947" spans="1:10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</row>
    <row r="1948" spans="1:10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</row>
    <row r="1949" spans="1:10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</row>
    <row r="1950" spans="1:10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</row>
    <row r="1951" spans="1:10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</row>
    <row r="1952" spans="1:10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</row>
    <row r="1953" spans="1:10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</row>
    <row r="1954" spans="1:10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</row>
    <row r="1955" spans="1:10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</row>
    <row r="1956" spans="1:10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</row>
    <row r="1957" spans="1:10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</row>
    <row r="1958" spans="1:10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</row>
    <row r="1959" spans="1:10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</row>
    <row r="1960" spans="1:10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</row>
    <row r="1961" spans="1:10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</row>
    <row r="1962" spans="1:10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</row>
    <row r="1963" spans="1:10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</row>
    <row r="1964" spans="1:10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</row>
    <row r="1965" spans="1:10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</row>
    <row r="1966" spans="1:10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</row>
    <row r="1967" spans="1:10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</row>
    <row r="1968" spans="1:10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</row>
    <row r="1969" spans="1:10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</row>
    <row r="1970" spans="1:10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</row>
    <row r="1971" spans="1:10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</row>
    <row r="1972" spans="1:10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</row>
    <row r="1973" spans="1:10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</row>
    <row r="1974" spans="1:10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</row>
    <row r="1975" spans="1:10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</row>
    <row r="1976" spans="1:10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</row>
    <row r="1977" spans="1:10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</row>
    <row r="1978" spans="1:10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</row>
    <row r="1979" spans="1:10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</row>
    <row r="1980" spans="1:10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</row>
    <row r="1981" spans="1:10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</row>
    <row r="1982" spans="1:10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</row>
    <row r="1983" spans="1:10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</row>
    <row r="1984" spans="1:10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</row>
    <row r="1985" spans="1:10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</row>
    <row r="1986" spans="1:10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</row>
    <row r="1987" spans="1:10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</row>
    <row r="1988" spans="1:10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</row>
    <row r="1989" spans="1:10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</row>
    <row r="1990" spans="1:10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</row>
    <row r="1991" spans="1:10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</row>
    <row r="1992" spans="1:10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</row>
    <row r="1993" spans="1:10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</row>
    <row r="1994" spans="1:10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</row>
    <row r="1995" spans="1:10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</row>
    <row r="1996" spans="1:10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</row>
    <row r="1997" spans="1:10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</row>
    <row r="1998" spans="1:10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</row>
    <row r="1999" spans="1:10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</row>
    <row r="2000" spans="1:10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</row>
    <row r="2001" spans="1:10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</row>
    <row r="2002" spans="1:10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</row>
    <row r="2003" spans="1:10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</row>
    <row r="2004" spans="1:10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</row>
    <row r="2005" spans="1:10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</row>
    <row r="2006" spans="1:10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</row>
    <row r="2007" spans="1:10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</row>
    <row r="2008" spans="1:10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</row>
    <row r="2009" spans="1:10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</row>
    <row r="2010" spans="1:10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</row>
    <row r="2011" spans="1:10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</row>
    <row r="2012" spans="1:10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</row>
    <row r="2013" spans="1:10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</row>
    <row r="2014" spans="1:10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</row>
    <row r="2015" spans="1:10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</row>
    <row r="2016" spans="1:10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</row>
    <row r="2017" spans="1:10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</row>
    <row r="2018" spans="1:10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</row>
    <row r="2019" spans="1:10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</row>
    <row r="2020" spans="1:10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</row>
    <row r="2021" spans="1:10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</row>
    <row r="2022" spans="1:10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</row>
    <row r="2023" spans="1:10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</row>
    <row r="2024" spans="1:10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</row>
    <row r="2025" spans="1:10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</row>
    <row r="2026" spans="1:10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</row>
    <row r="2027" spans="1:10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</row>
    <row r="2028" spans="1:10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</row>
    <row r="2029" spans="1:10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</row>
    <row r="2030" spans="1:10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</row>
    <row r="2031" spans="1:10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</row>
    <row r="2032" spans="1:10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</row>
    <row r="2033" spans="1:10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</row>
    <row r="2034" spans="1:10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</row>
    <row r="2035" spans="1:10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</row>
    <row r="2036" spans="1:10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</row>
    <row r="2037" spans="1:10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</row>
    <row r="2038" spans="1:10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</row>
    <row r="2039" spans="1:10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</row>
    <row r="2040" spans="1:10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</row>
    <row r="2041" spans="1:10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</row>
    <row r="2042" spans="1:10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</row>
    <row r="2043" spans="1:10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</row>
    <row r="2044" spans="1:10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</row>
    <row r="2045" spans="1:10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</row>
    <row r="2046" spans="1:10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</row>
    <row r="2047" spans="1:10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</row>
    <row r="2048" spans="1:10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</row>
    <row r="2049" spans="1:10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</row>
    <row r="2050" spans="1:10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</row>
    <row r="2051" spans="1:10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</row>
    <row r="2052" spans="1:10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</row>
    <row r="2053" spans="1:10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</row>
    <row r="2054" spans="1:10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</row>
    <row r="2055" spans="1:10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</row>
    <row r="2056" spans="1:10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</row>
    <row r="2057" spans="1:10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</row>
    <row r="2058" spans="1:10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</row>
    <row r="2059" spans="1:10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</row>
    <row r="2060" spans="1:10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</row>
    <row r="2061" spans="1:10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</row>
    <row r="2062" spans="1:10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</row>
    <row r="2063" spans="1:10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</row>
    <row r="2064" spans="1:10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</row>
    <row r="2065" spans="1:10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</row>
    <row r="2066" spans="1:10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</row>
    <row r="2067" spans="1:10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</row>
    <row r="2068" spans="1:10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</row>
    <row r="2069" spans="1:10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</row>
    <row r="2070" spans="1:10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</row>
    <row r="2071" spans="1:10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</row>
    <row r="2072" spans="1:10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</row>
    <row r="2073" spans="1:10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</row>
    <row r="2074" spans="1:10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</row>
    <row r="2075" spans="1:10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</row>
    <row r="2076" spans="1:10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</row>
    <row r="2077" spans="1:10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</row>
    <row r="2078" spans="1:10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</row>
    <row r="2079" spans="1:10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</row>
    <row r="2080" spans="1:10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</row>
    <row r="2081" spans="1:10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</row>
    <row r="2082" spans="1:10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</row>
    <row r="2083" spans="1:10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</row>
    <row r="2084" spans="1:10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</row>
    <row r="2085" spans="1:10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</row>
    <row r="2086" spans="1:10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</row>
    <row r="2087" spans="1:10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</row>
    <row r="2088" spans="1:10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</row>
    <row r="2089" spans="1:10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</row>
    <row r="2090" spans="1:10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</row>
    <row r="2091" spans="1:10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</row>
    <row r="2092" spans="1:10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</row>
    <row r="2093" spans="1:10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</row>
    <row r="2094" spans="1:10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</row>
    <row r="2095" spans="1:10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</row>
    <row r="2096" spans="1:10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</row>
    <row r="2097" spans="1:10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</row>
    <row r="2098" spans="1:10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</row>
    <row r="2099" spans="1:10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</row>
    <row r="2100" spans="1:10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</row>
    <row r="2101" spans="1:10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</row>
    <row r="2102" spans="1:10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</row>
    <row r="2103" spans="1:10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</row>
    <row r="2104" spans="1:10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</row>
    <row r="2105" spans="1:10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</row>
    <row r="2106" spans="1:10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</row>
    <row r="2107" spans="1:10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</row>
    <row r="2108" spans="1:10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</row>
    <row r="2109" spans="1:10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</row>
    <row r="2110" spans="1:10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</row>
    <row r="2111" spans="1:10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</row>
    <row r="2112" spans="1:10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</row>
    <row r="2113" spans="1:10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</row>
    <row r="2114" spans="1:10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</row>
    <row r="2115" spans="1:10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</row>
    <row r="2116" spans="1:10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</row>
    <row r="2117" spans="1:10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</row>
    <row r="2118" spans="1:10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</row>
    <row r="2119" spans="1:10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</row>
    <row r="2120" spans="1:10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</row>
    <row r="2121" spans="1:10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</row>
    <row r="2122" spans="1:10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</row>
    <row r="2123" spans="1:10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</row>
    <row r="2124" spans="1:10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</row>
    <row r="2125" spans="1:10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</row>
    <row r="2126" spans="1:10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</row>
    <row r="2127" spans="1:10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</row>
    <row r="2128" spans="1:10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</row>
    <row r="2129" spans="1:10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</row>
    <row r="2130" spans="1:10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</row>
    <row r="2131" spans="1:10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</row>
    <row r="2132" spans="1:10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</row>
    <row r="2133" spans="1:10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</row>
    <row r="2134" spans="1:10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</row>
    <row r="2135" spans="1:10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</row>
    <row r="2136" spans="1:10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</row>
    <row r="2137" spans="1:10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</row>
    <row r="2138" spans="1:10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</row>
    <row r="2139" spans="1:10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</row>
    <row r="2140" spans="1:10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</row>
    <row r="2141" spans="1:10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</row>
    <row r="2142" spans="1:10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</row>
    <row r="2143" spans="1:10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</row>
    <row r="2144" spans="1:10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</row>
    <row r="2145" spans="1:10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</row>
    <row r="2146" spans="1:10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</row>
    <row r="2147" spans="1:10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</row>
    <row r="2148" spans="1:10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</row>
    <row r="2149" spans="1:10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</row>
    <row r="2150" spans="1:10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</row>
    <row r="2151" spans="1:10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</row>
    <row r="2152" spans="1:10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</row>
    <row r="2153" spans="1:10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</row>
    <row r="2154" spans="1:10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</row>
    <row r="2155" spans="1:10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</row>
    <row r="2156" spans="1:10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</row>
    <row r="2157" spans="1:10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</row>
    <row r="2158" spans="1:10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</row>
    <row r="2159" spans="1:10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</row>
    <row r="2160" spans="1:10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</row>
    <row r="2161" spans="1:10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</row>
    <row r="2162" spans="1:10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</row>
    <row r="2163" spans="1:10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</row>
    <row r="2164" spans="1:10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</row>
    <row r="2165" spans="1:10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</row>
    <row r="2166" spans="1:10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</row>
    <row r="2167" spans="1:10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</row>
    <row r="2168" spans="1:10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</row>
    <row r="2169" spans="1:10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</row>
    <row r="2170" spans="1:10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</row>
    <row r="2171" spans="1:10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</row>
    <row r="2172" spans="1:10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</row>
    <row r="2173" spans="1:10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</row>
    <row r="2174" spans="1:10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</row>
    <row r="2175" spans="1:10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</row>
    <row r="2176" spans="1:10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</row>
    <row r="2177" spans="1:10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</row>
    <row r="2178" spans="1:10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</row>
    <row r="2179" spans="1:10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</row>
    <row r="2180" spans="1:10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</row>
    <row r="2181" spans="1:10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</row>
    <row r="2182" spans="1:10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</row>
    <row r="2183" spans="1:10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</row>
    <row r="2184" spans="1:10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</row>
    <row r="2185" spans="1:10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</row>
    <row r="2186" spans="1:10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</row>
    <row r="2187" spans="1:10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</row>
    <row r="2188" spans="1:10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</row>
    <row r="2189" spans="1:10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</row>
    <row r="2190" spans="1:10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</row>
    <row r="2191" spans="1:10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</row>
    <row r="2192" spans="1:10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</row>
    <row r="2193" spans="1:10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</row>
    <row r="2194" spans="1:10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</row>
    <row r="2195" spans="1:10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</row>
    <row r="2196" spans="1:10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</row>
    <row r="2197" spans="1:10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</row>
    <row r="2198" spans="1:10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</row>
    <row r="2199" spans="1:10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</row>
    <row r="2200" spans="1:10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</row>
    <row r="2201" spans="1:10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</row>
    <row r="2202" spans="1:10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</row>
    <row r="2203" spans="1:10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</row>
    <row r="2204" spans="1:10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</row>
    <row r="2205" spans="1:10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</row>
    <row r="2206" spans="1:10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</row>
    <row r="2207" spans="1:10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</row>
    <row r="2208" spans="1:10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</row>
    <row r="2209" spans="1:10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</row>
    <row r="2210" spans="1:10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</row>
    <row r="2211" spans="1:10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</row>
    <row r="2212" spans="1:10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</row>
    <row r="2213" spans="1:10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</row>
    <row r="2214" spans="1:10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</row>
    <row r="2215" spans="1:10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</row>
    <row r="2216" spans="1:10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</row>
    <row r="2217" spans="1:10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</row>
    <row r="2218" spans="1:10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</row>
    <row r="2219" spans="1:10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</row>
    <row r="2220" spans="1:10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</row>
    <row r="2221" spans="1:10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</row>
    <row r="2222" spans="1:10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</row>
    <row r="2223" spans="1:10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</row>
    <row r="2224" spans="1:10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</row>
    <row r="2225" spans="1:10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</row>
    <row r="2226" spans="1:10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</row>
    <row r="2227" spans="1:10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</row>
    <row r="2228" spans="1:10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</row>
    <row r="2229" spans="1:10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</row>
    <row r="2230" spans="1:10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</row>
    <row r="2231" spans="1:10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</row>
    <row r="2232" spans="1:10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</row>
    <row r="2233" spans="1:10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</row>
    <row r="2234" spans="1:10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</row>
    <row r="2235" spans="1:10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</row>
    <row r="2236" spans="1:10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</row>
    <row r="2237" spans="1:10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</row>
    <row r="2238" spans="1:10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</row>
    <row r="2239" spans="1:10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</row>
    <row r="2240" spans="1:10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</row>
    <row r="2241" spans="1:10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</row>
    <row r="2242" spans="1:10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</row>
    <row r="2243" spans="1:10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</row>
    <row r="2244" spans="1:10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</row>
    <row r="2245" spans="1:10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</row>
    <row r="2246" spans="1:10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</row>
    <row r="2247" spans="1:10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</row>
    <row r="2248" spans="1:10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</row>
    <row r="2249" spans="1:10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</row>
    <row r="2250" spans="1:10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</row>
    <row r="2251" spans="1:10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</row>
    <row r="2252" spans="1:10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</row>
    <row r="2253" spans="1:10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</row>
    <row r="2254" spans="1:10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</row>
    <row r="2255" spans="1:10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</row>
    <row r="2256" spans="1:10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</row>
    <row r="2257" spans="1:10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</row>
    <row r="2258" spans="1:10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</row>
    <row r="2259" spans="1:10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</row>
    <row r="2260" spans="1:10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</row>
    <row r="2261" spans="1:10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</row>
    <row r="2262" spans="1:10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</row>
    <row r="2263" spans="1:10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</row>
    <row r="2264" spans="1:10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</row>
    <row r="2265" spans="1:10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</row>
    <row r="2266" spans="1:10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</row>
    <row r="2267" spans="1:10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</row>
    <row r="2268" spans="1:10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</row>
    <row r="2269" spans="1:10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</row>
    <row r="2270" spans="1:10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</row>
    <row r="2271" spans="1:10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</row>
    <row r="2272" spans="1:10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</row>
    <row r="2273" spans="1:10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</row>
    <row r="2274" spans="1:10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</row>
    <row r="2275" spans="1:10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</row>
    <row r="2276" spans="1:10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</row>
    <row r="2277" spans="1:10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</row>
    <row r="2278" spans="1:10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</row>
    <row r="2279" spans="1:10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</row>
    <row r="2280" spans="1:10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</row>
    <row r="2281" spans="1:10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</row>
    <row r="2282" spans="1:10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</row>
    <row r="2283" spans="1:10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</row>
    <row r="2284" spans="1:10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</row>
    <row r="2285" spans="1:10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</row>
    <row r="2286" spans="1:10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</row>
    <row r="2287" spans="1:10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</row>
    <row r="2288" spans="1:10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</row>
    <row r="2289" spans="1:10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</row>
    <row r="2290" spans="1:10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</row>
    <row r="2291" spans="1:10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</row>
    <row r="2292" spans="1:10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</row>
    <row r="2293" spans="1:10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</row>
    <row r="2294" spans="1:10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</row>
    <row r="2295" spans="1:10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</row>
    <row r="2296" spans="1:10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</row>
    <row r="2297" spans="1:10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</row>
    <row r="2298" spans="1:10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</row>
    <row r="2299" spans="1:10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</row>
    <row r="2300" spans="1:10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</row>
    <row r="2301" spans="1:10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</row>
    <row r="2302" spans="1:10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</row>
    <row r="2303" spans="1:10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</row>
    <row r="2304" spans="1:10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</row>
    <row r="2305" spans="1:10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</row>
    <row r="2306" spans="1:10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</row>
    <row r="2307" spans="1:10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</row>
    <row r="2308" spans="1:10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</row>
    <row r="2309" spans="1:10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</row>
    <row r="2310" spans="1:10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</row>
    <row r="2311" spans="1:10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</row>
    <row r="2312" spans="1:10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</row>
    <row r="2313" spans="1:10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</row>
    <row r="2314" spans="1:10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</row>
    <row r="2315" spans="1:10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</row>
    <row r="2316" spans="1:10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</row>
    <row r="2317" spans="1:10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</row>
    <row r="2318" spans="1:10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</row>
    <row r="2319" spans="1:10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</row>
    <row r="2320" spans="1:10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</row>
    <row r="2321" spans="1:10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</row>
    <row r="2322" spans="1:10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</row>
    <row r="2323" spans="1:10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</row>
    <row r="2324" spans="1:10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</row>
    <row r="2325" spans="1:10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</row>
    <row r="2326" spans="1:10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</row>
    <row r="2327" spans="1:10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</row>
    <row r="2328" spans="1:10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</row>
    <row r="2329" spans="1:10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</row>
    <row r="2330" spans="1:10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</row>
    <row r="2331" spans="1:10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</row>
    <row r="2332" spans="1:10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</row>
    <row r="2333" spans="1:10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</row>
    <row r="2334" spans="1:10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</row>
    <row r="2335" spans="1:10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</row>
    <row r="2336" spans="1:10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</row>
    <row r="2337" spans="1:10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</row>
    <row r="2338" spans="1:10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</row>
    <row r="2339" spans="1:10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</row>
    <row r="2340" spans="1:10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</row>
    <row r="2341" spans="1:10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</row>
    <row r="2342" spans="1:10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</row>
    <row r="2343" spans="1:10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</row>
    <row r="2344" spans="1:10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</row>
    <row r="2345" spans="1:10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</row>
    <row r="2346" spans="1:10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</row>
    <row r="2347" spans="1:10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</row>
    <row r="2348" spans="1:10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</row>
    <row r="2349" spans="1:10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</row>
    <row r="2350" spans="1:10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</row>
    <row r="2351" spans="1:10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</row>
    <row r="2352" spans="1:10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</row>
    <row r="2353" spans="1:10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</row>
    <row r="2354" spans="1:10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</row>
    <row r="2355" spans="1:10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</row>
    <row r="2356" spans="1:10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</row>
    <row r="2357" spans="1:10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</row>
    <row r="2358" spans="1:10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</row>
    <row r="2359" spans="1:10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</row>
    <row r="2360" spans="1:10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</row>
    <row r="2361" spans="1:10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</row>
    <row r="2362" spans="1:10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</row>
    <row r="2363" spans="1:10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</row>
    <row r="2364" spans="1:10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</row>
    <row r="2365" spans="1:10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</row>
    <row r="2366" spans="1:10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</row>
    <row r="2367" spans="1:10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</row>
    <row r="2368" spans="1:10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</row>
    <row r="2369" spans="1:10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</row>
    <row r="2370" spans="1:10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</row>
    <row r="2371" spans="1:10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</row>
    <row r="2372" spans="1:10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</row>
    <row r="2373" spans="1:10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</row>
    <row r="2374" spans="1:10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</row>
    <row r="2375" spans="1:10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</row>
    <row r="2376" spans="1:10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</row>
    <row r="2377" spans="1:10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</row>
    <row r="2378" spans="1:10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</row>
    <row r="2379" spans="1:10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</row>
    <row r="2380" spans="1:10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</row>
    <row r="2381" spans="1:10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</row>
    <row r="2382" spans="1:10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</row>
    <row r="2383" spans="1:10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</row>
    <row r="2384" spans="1:10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</row>
    <row r="2385" spans="1:10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</row>
    <row r="2386" spans="1:10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</row>
    <row r="2387" spans="1:10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</row>
    <row r="2388" spans="1:10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</row>
    <row r="2389" spans="1:10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</row>
    <row r="2390" spans="1:10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</row>
    <row r="2391" spans="1:10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</row>
    <row r="2392" spans="1:10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</row>
    <row r="2393" spans="1:10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</row>
    <row r="2394" spans="1:10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</row>
    <row r="2395" spans="1:10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</row>
    <row r="2396" spans="1:10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</row>
    <row r="2397" spans="1:10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</row>
    <row r="2398" spans="1:10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</row>
    <row r="2399" spans="1:10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</row>
    <row r="2400" spans="1:10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</row>
    <row r="2401" spans="1:10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</row>
    <row r="2402" spans="1:10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</row>
    <row r="2403" spans="1:10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</row>
    <row r="2404" spans="1:10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</row>
    <row r="2405" spans="1:10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</row>
    <row r="2406" spans="1:10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</row>
    <row r="2407" spans="1:10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</row>
    <row r="2408" spans="1:10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</row>
    <row r="2409" spans="1:10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</row>
    <row r="2410" spans="1:10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</row>
    <row r="2411" spans="1:10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</row>
    <row r="2412" spans="1:10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</row>
    <row r="2413" spans="1:10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</row>
    <row r="2414" spans="1:10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</row>
    <row r="2415" spans="1:10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</row>
    <row r="2416" spans="1:10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</row>
    <row r="2417" spans="1:10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</row>
    <row r="2418" spans="1:10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</row>
    <row r="2419" spans="1:10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</row>
    <row r="2420" spans="1:10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</row>
    <row r="2421" spans="1:10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</row>
    <row r="2422" spans="1:10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</row>
    <row r="2423" spans="1:10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</row>
    <row r="2424" spans="1:10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</row>
    <row r="2425" spans="1:10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</row>
    <row r="2426" spans="1:10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</row>
    <row r="2427" spans="1:10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</row>
    <row r="2428" spans="1:10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</row>
    <row r="2429" spans="1:10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</row>
    <row r="2430" spans="1:10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</row>
    <row r="2431" spans="1:10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</row>
    <row r="2432" spans="1:10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</row>
    <row r="2433" spans="1:10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</row>
    <row r="2434" spans="1:10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</row>
    <row r="2435" spans="1:10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</row>
    <row r="2436" spans="1:10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</row>
    <row r="2437" spans="1:10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</row>
    <row r="2438" spans="1:10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</row>
    <row r="2439" spans="1:10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</row>
    <row r="2440" spans="1:10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</row>
    <row r="2441" spans="1:10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</row>
    <row r="2442" spans="1:10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</row>
    <row r="2443" spans="1:10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</row>
    <row r="2444" spans="1:10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</row>
    <row r="2445" spans="1:10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</row>
    <row r="2446" spans="1:10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</row>
    <row r="2447" spans="1:10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</row>
    <row r="2448" spans="1:10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</row>
    <row r="2449" spans="1:10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</row>
    <row r="2450" spans="1:10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</row>
    <row r="2451" spans="1:10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</row>
    <row r="2452" spans="1:10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</row>
    <row r="2453" spans="1:10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</row>
    <row r="2454" spans="1:10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</row>
    <row r="2455" spans="1:10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</row>
    <row r="2456" spans="1:10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</row>
    <row r="2457" spans="1:10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</row>
    <row r="2458" spans="1:10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</row>
    <row r="2459" spans="1:10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</row>
    <row r="2460" spans="1:10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</row>
    <row r="2461" spans="1:10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</row>
    <row r="2462" spans="1:10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</row>
    <row r="2463" spans="1:10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</row>
    <row r="2464" spans="1:10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</row>
    <row r="2465" spans="1:10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</row>
    <row r="2466" spans="1:10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</row>
    <row r="2467" spans="1:10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</row>
    <row r="2468" spans="1:10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</row>
    <row r="2469" spans="1:10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</row>
    <row r="2470" spans="1:10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</row>
    <row r="2471" spans="1:10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</row>
    <row r="2472" spans="1:10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</row>
    <row r="2473" spans="1:10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</row>
    <row r="2474" spans="1:10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</row>
    <row r="2475" spans="1:10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</row>
    <row r="2476" spans="1:10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</row>
    <row r="2477" spans="1:10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</row>
    <row r="2478" spans="1:10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</row>
    <row r="2479" spans="1:10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</row>
    <row r="2480" spans="1:10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</row>
    <row r="2481" spans="1:10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</row>
    <row r="2482" spans="1:10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</row>
    <row r="2483" spans="1:10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</row>
    <row r="2484" spans="1:10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</row>
    <row r="2485" spans="1:10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</row>
    <row r="2486" spans="1:10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</row>
    <row r="2487" spans="1:10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</row>
    <row r="2488" spans="1:10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</row>
    <row r="2489" spans="1:10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</row>
    <row r="2490" spans="1:10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</row>
    <row r="2491" spans="1:10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</row>
    <row r="2492" spans="1:10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</row>
    <row r="2493" spans="1:10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</row>
    <row r="2494" spans="1:10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</row>
    <row r="2495" spans="1:10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</row>
    <row r="2496" spans="1:10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</row>
    <row r="2497" spans="1:10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</row>
    <row r="2498" spans="1:10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</row>
    <row r="2499" spans="1:10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</row>
    <row r="2500" spans="1:10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</row>
    <row r="2501" spans="1:10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</row>
    <row r="2502" spans="1:10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</row>
    <row r="2503" spans="1:10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</row>
    <row r="2504" spans="1:10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</row>
    <row r="2505" spans="1:10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</row>
    <row r="2506" spans="1:10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</row>
    <row r="2507" spans="1:10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</row>
    <row r="2508" spans="1:10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</row>
    <row r="2509" spans="1:10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</row>
    <row r="2510" spans="1:10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</row>
    <row r="2511" spans="1:10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</row>
    <row r="2512" spans="1:10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</row>
    <row r="2513" spans="1:10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</row>
    <row r="2514" spans="1:10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</row>
    <row r="2515" spans="1:10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</row>
    <row r="2516" spans="1:10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</row>
    <row r="2517" spans="1:10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</row>
    <row r="2518" spans="1:10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</row>
    <row r="2519" spans="1:10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</row>
    <row r="2520" spans="1:10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</row>
    <row r="2521" spans="1:10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</row>
    <row r="2522" spans="1:10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</row>
    <row r="2523" spans="1:10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</row>
    <row r="2524" spans="1:10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</row>
    <row r="2525" spans="1:10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</row>
    <row r="2526" spans="1:10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</row>
    <row r="2527" spans="1:10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</row>
    <row r="2528" spans="1:10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</row>
    <row r="2529" spans="1:10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</row>
    <row r="2530" spans="1:10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</row>
    <row r="2531" spans="1:10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</row>
    <row r="2532" spans="1:10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</row>
    <row r="2533" spans="1:10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</row>
    <row r="2534" spans="1:10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</row>
    <row r="2535" spans="1:10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</row>
    <row r="2536" spans="1:10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</row>
    <row r="2537" spans="1:10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</row>
    <row r="2538" spans="1:10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</row>
    <row r="2539" spans="1:10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</row>
    <row r="2540" spans="1:10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</row>
    <row r="2541" spans="1:10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</row>
    <row r="2542" spans="1:10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</row>
    <row r="2543" spans="1:10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</row>
    <row r="2544" spans="1:10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</row>
    <row r="2545" spans="1:10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</row>
    <row r="2546" spans="1:10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</row>
    <row r="2547" spans="1:10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</row>
    <row r="2548" spans="1:10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</row>
    <row r="2549" spans="1:10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</row>
    <row r="2550" spans="1:10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</row>
    <row r="2551" spans="1:10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</row>
    <row r="2552" spans="1:10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</row>
    <row r="2553" spans="1:10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</row>
    <row r="2554" spans="1:10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</row>
    <row r="2555" spans="1:10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</row>
    <row r="2556" spans="1:10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</row>
    <row r="2557" spans="1:10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</row>
    <row r="2558" spans="1:10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</row>
    <row r="2559" spans="1:10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</row>
    <row r="2560" spans="1:10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</row>
    <row r="2561" spans="1:10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</row>
    <row r="2562" spans="1:10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</row>
    <row r="2563" spans="1:10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</row>
    <row r="2564" spans="1:10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</row>
    <row r="2565" spans="1:10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</row>
    <row r="2566" spans="1:10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</row>
    <row r="2567" spans="1:10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</row>
    <row r="2568" spans="1:10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</row>
    <row r="2569" spans="1:10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</row>
    <row r="2570" spans="1:10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</row>
    <row r="2571" spans="1:10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</row>
    <row r="2572" spans="1:10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</row>
    <row r="2573" spans="1:10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</row>
    <row r="2574" spans="1:10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</row>
    <row r="2575" spans="1:10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</row>
    <row r="2576" spans="1:10" ht="12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</row>
    <row r="2577" spans="1:10" ht="12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</row>
    <row r="2578" spans="1:10" ht="12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</row>
    <row r="2579" spans="1:10" ht="12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</row>
    <row r="2580" spans="1:10" ht="12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</row>
    <row r="2581" spans="1:10" ht="12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</row>
    <row r="2582" spans="1:10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</row>
    <row r="2583" spans="1:10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</row>
    <row r="2584" spans="1:10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</row>
    <row r="2585" spans="1:10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</row>
    <row r="2586" spans="1:10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</row>
    <row r="2587" spans="1:10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</row>
    <row r="2588" spans="1:10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</row>
    <row r="2589" spans="1:10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</row>
    <row r="2590" spans="1:10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</row>
    <row r="2591" spans="1:10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</row>
    <row r="2592" spans="1:10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</row>
    <row r="2593" spans="1:10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</row>
    <row r="2594" spans="1:10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</row>
    <row r="2595" spans="1:10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</row>
    <row r="2596" spans="1:10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</row>
    <row r="2597" spans="1:10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</row>
    <row r="2598" spans="1:10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</row>
    <row r="2599" spans="1:10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</row>
    <row r="2600" spans="1:10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</row>
    <row r="2601" spans="1:10" ht="12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</row>
    <row r="2602" spans="1:10" ht="12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</row>
    <row r="2603" spans="1:10" ht="12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</row>
    <row r="2604" spans="1:10" ht="12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</row>
    <row r="2605" spans="1:10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</row>
    <row r="2606" spans="1:10" ht="12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</row>
    <row r="2607" spans="1:10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</row>
    <row r="2608" spans="1:10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</row>
    <row r="2609" spans="1:10" ht="12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</row>
    <row r="2610" spans="1:10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</row>
    <row r="2611" spans="1:10" ht="12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</row>
    <row r="2612" spans="1:10" ht="12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</row>
    <row r="2613" spans="1:10" ht="12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</row>
    <row r="2614" spans="1:10" ht="12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</row>
    <row r="2615" spans="1:10" ht="12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</row>
    <row r="2616" spans="1:10" ht="12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</row>
    <row r="2617" spans="1:10" ht="12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</row>
    <row r="2618" spans="1:10" ht="12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</row>
    <row r="2619" spans="1:10" ht="12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</row>
    <row r="2620" spans="1:10" ht="12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</row>
    <row r="2621" spans="1:10" ht="12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</row>
    <row r="2622" spans="1:10" ht="12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</row>
    <row r="2623" spans="1:10" ht="12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</row>
    <row r="2624" spans="1:10" ht="12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</row>
    <row r="2625" spans="1:10" ht="12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</row>
    <row r="2626" spans="1:10" ht="12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</row>
    <row r="2627" spans="1:10" ht="12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</row>
    <row r="2628" spans="1:10" ht="12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</row>
    <row r="2629" spans="1:10" ht="12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</row>
    <row r="2630" spans="1:10" ht="12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</row>
    <row r="2631" spans="1:10" ht="12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</row>
    <row r="2632" spans="1:10" ht="12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</row>
    <row r="2633" spans="1:10" ht="12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</row>
    <row r="2634" spans="1:10" ht="12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</row>
    <row r="2635" spans="1:10" ht="12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</row>
    <row r="2636" spans="1:10" ht="12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</row>
    <row r="2637" spans="1:10" ht="12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</row>
    <row r="2638" spans="1:10" ht="12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</row>
    <row r="2639" spans="1:10" ht="12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</row>
    <row r="2640" spans="1:10" ht="12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</row>
    <row r="2641" spans="1:10" ht="12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</row>
    <row r="2642" spans="1:10" ht="12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</row>
    <row r="2643" spans="1:10" ht="12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</row>
    <row r="2644" spans="1:10" ht="12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</row>
    <row r="2645" spans="1:10" ht="12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</row>
    <row r="2646" spans="1:10" ht="12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</row>
    <row r="2647" spans="1:10" ht="12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</row>
    <row r="2648" spans="1:10" ht="12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</row>
    <row r="2649" spans="1:10" ht="12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</row>
    <row r="2650" spans="1:10" ht="12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</row>
    <row r="2651" spans="1:10" ht="12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</row>
    <row r="2652" spans="1:10" ht="12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</row>
    <row r="2653" spans="1:10" ht="12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</row>
    <row r="2654" spans="1:10" ht="12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</row>
    <row r="2655" spans="1:10" ht="12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</row>
    <row r="2656" spans="1:10" ht="12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</row>
    <row r="2657" spans="1:10" ht="12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</row>
    <row r="2658" spans="1:10" ht="12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</row>
    <row r="2659" spans="1:10" ht="12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</row>
    <row r="2660" spans="1:10" ht="12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</row>
    <row r="2661" spans="1:10" ht="12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</row>
    <row r="2662" spans="1:10" ht="12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</row>
    <row r="2663" spans="1:10" ht="12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</row>
    <row r="2664" spans="1:10" ht="12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</row>
    <row r="2665" spans="1:10" ht="12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</row>
    <row r="2666" spans="1:10" ht="12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</row>
    <row r="2667" spans="1:10" ht="12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</row>
    <row r="2668" spans="1:10" ht="12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</row>
    <row r="2669" spans="1:10" ht="12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</row>
    <row r="2670" spans="1:10" ht="12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</row>
    <row r="2671" spans="1:10" ht="12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</row>
    <row r="2672" spans="1:10" ht="12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</row>
    <row r="2673" spans="1:10" ht="12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</row>
    <row r="2674" spans="1:10" ht="12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</row>
    <row r="2675" spans="1:10" ht="12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</row>
    <row r="2676" spans="1:10" ht="12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</row>
    <row r="2677" spans="1:10" ht="12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</row>
    <row r="2678" spans="1:10" ht="12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</row>
    <row r="2679" spans="1:10" ht="12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</row>
    <row r="2680" spans="1:10" ht="12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</row>
    <row r="2681" spans="1:10" ht="12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</row>
    <row r="2682" spans="1:10" ht="12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</row>
    <row r="2683" spans="1:10" ht="12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</row>
    <row r="2684" spans="1:10" ht="12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</row>
    <row r="2685" spans="1:10" ht="12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</row>
    <row r="2686" spans="1:10" ht="12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</row>
    <row r="2687" spans="1:10" ht="12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</row>
    <row r="2688" spans="1:10" ht="12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</row>
    <row r="2689" spans="1:10" ht="12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</row>
    <row r="2690" spans="1:10" ht="12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</row>
    <row r="2691" spans="1:10" ht="12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</row>
    <row r="2692" spans="1:10" ht="12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</row>
    <row r="2693" spans="1:10" ht="12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</row>
    <row r="2694" spans="1:10" ht="12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</row>
    <row r="2695" spans="1:10" ht="12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</row>
    <row r="2696" spans="1:10" ht="12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</row>
    <row r="2697" spans="1:10" ht="12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</row>
    <row r="2698" spans="1:10" ht="12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</row>
    <row r="2699" spans="1:10" ht="12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</row>
    <row r="2700" spans="1:10" ht="12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</row>
    <row r="2701" spans="1:10" ht="12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</row>
    <row r="2702" spans="1:10" ht="12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</row>
    <row r="2703" spans="1:10" ht="12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</row>
    <row r="2704" spans="1:10" ht="12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</row>
    <row r="2705" spans="1:10" ht="12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</row>
    <row r="2706" spans="1:10" ht="12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</row>
    <row r="2707" spans="1:10" ht="12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</row>
    <row r="2708" spans="1:10" ht="12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</row>
    <row r="2709" spans="1:10" ht="12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</row>
    <row r="2710" spans="1:10" ht="12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</row>
    <row r="2711" spans="1:10" ht="12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</row>
    <row r="2712" spans="1:10" ht="12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</row>
    <row r="2713" spans="1:10" ht="12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</row>
    <row r="2714" spans="1:10" ht="12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</row>
    <row r="2715" spans="1:10" ht="12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</row>
    <row r="2716" spans="1:10" ht="12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</row>
    <row r="2717" spans="1:10" ht="12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</row>
    <row r="2718" spans="1:10" ht="12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</row>
    <row r="2719" spans="1:10" ht="12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</row>
    <row r="2720" spans="1:10" ht="12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</row>
    <row r="2721" spans="1:10" ht="12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</row>
    <row r="2722" spans="1:10" ht="12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</row>
    <row r="2723" spans="1:10" ht="12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</row>
    <row r="2724" spans="1:10" ht="12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</row>
    <row r="2725" spans="1:10" ht="12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</row>
    <row r="2726" spans="1:10" ht="12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</row>
    <row r="2727" spans="1:10" ht="12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</row>
    <row r="2728" spans="1:10" ht="12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</row>
    <row r="2729" spans="1:10" ht="12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</row>
    <row r="2730" spans="1:10" ht="12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</row>
    <row r="2731" spans="1:10" ht="12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</row>
    <row r="2732" spans="1:10" ht="12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</row>
    <row r="2733" spans="1:10" ht="12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</row>
    <row r="2734" spans="1:10" ht="12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</row>
    <row r="2735" spans="1:10" ht="12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</row>
    <row r="2736" spans="1:10" ht="12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</row>
    <row r="2737" spans="1:10" ht="12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</row>
    <row r="2738" spans="1:10" ht="12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</row>
    <row r="2739" spans="1:10" ht="12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</row>
    <row r="2740" spans="1:10" ht="12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</row>
    <row r="2741" spans="1:10" ht="12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</row>
    <row r="2742" spans="1:10" ht="12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</row>
    <row r="2743" spans="1:10" ht="12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</row>
    <row r="2744" spans="1:10" ht="12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</row>
    <row r="2745" spans="1:10" ht="12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</row>
    <row r="2746" spans="1:10" ht="12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</row>
    <row r="2747" spans="1:10" ht="12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</row>
    <row r="2748" spans="1:10" ht="12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</row>
    <row r="2749" spans="1:10" ht="12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</row>
    <row r="2750" spans="1:10" ht="12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</row>
    <row r="2751" spans="1:10" ht="12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</row>
    <row r="2752" spans="1:10" ht="12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</row>
    <row r="2753" spans="1:10" ht="12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</row>
    <row r="2754" spans="1:10" ht="12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</row>
    <row r="2755" spans="1:10" ht="12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</row>
    <row r="2756" spans="1:10" ht="12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</row>
    <row r="2757" spans="1:10" ht="12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</row>
    <row r="2758" spans="1:10" ht="12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</row>
    <row r="2759" spans="1:10" ht="12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</row>
    <row r="2760" spans="1:10" ht="12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</row>
    <row r="2761" spans="1:10" ht="12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</row>
    <row r="2762" spans="1:10" ht="12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</row>
    <row r="2763" spans="1:10" ht="12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</row>
    <row r="2764" spans="1:10" ht="12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</row>
    <row r="2765" spans="1:10" ht="12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</row>
    <row r="2766" spans="1:10" ht="12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</row>
    <row r="2767" spans="1:10" ht="12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</row>
    <row r="2768" spans="1:10" ht="12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</row>
    <row r="2769" spans="1:10" ht="12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</row>
    <row r="2770" spans="1:10" ht="12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</row>
    <row r="2771" spans="1:10" ht="12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</row>
    <row r="2772" spans="1:10" ht="12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</row>
    <row r="2773" spans="1:10" ht="12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</row>
    <row r="2774" spans="1:10" ht="12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</row>
    <row r="2775" spans="1:10" ht="12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</row>
    <row r="2776" spans="1:10" ht="12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</row>
    <row r="2777" spans="1:10" ht="12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</row>
    <row r="2778" spans="1:10" ht="12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</row>
    <row r="2779" spans="1:10" ht="12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</row>
    <row r="2780" spans="1:10" ht="12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</row>
    <row r="2781" spans="1:10" ht="12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</row>
    <row r="2782" spans="1:10" ht="12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</row>
    <row r="2783" spans="1:10" ht="12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</row>
    <row r="2784" spans="1:10" ht="12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</row>
    <row r="2785" spans="1:10" ht="12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</row>
    <row r="2786" spans="1:10" ht="12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</row>
    <row r="2787" spans="1:10" ht="12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</row>
    <row r="2788" spans="1:10" ht="12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</row>
    <row r="2789" spans="1:10" ht="12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</row>
    <row r="2790" spans="1:10" ht="12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</row>
    <row r="2791" spans="1:10" ht="12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</row>
    <row r="2792" spans="1:10" ht="12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</row>
    <row r="2793" spans="1:10" ht="12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</row>
    <row r="2794" spans="1:10" ht="12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</row>
    <row r="2795" spans="1:10" ht="12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</row>
    <row r="2796" spans="1:10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</row>
    <row r="2797" spans="1:10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</row>
    <row r="2798" spans="1:10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</row>
    <row r="2799" spans="1:10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</row>
    <row r="2800" spans="1:10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</row>
    <row r="2801" spans="1:10" ht="12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</row>
    <row r="2802" spans="1:10" ht="12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</row>
    <row r="2803" spans="1:10" ht="12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</row>
    <row r="2804" spans="1:10" ht="12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</row>
    <row r="2805" spans="1:10" ht="12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</row>
    <row r="2806" spans="1:10" ht="12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</row>
    <row r="2807" spans="1:10" ht="12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</row>
    <row r="2808" spans="1:10" ht="12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</row>
    <row r="2809" spans="1:10" ht="12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</row>
    <row r="2810" spans="1:10" ht="12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</row>
    <row r="2811" spans="1:10" ht="12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</row>
    <row r="2812" spans="1:10" ht="12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</row>
    <row r="2813" spans="1:10" ht="12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</row>
    <row r="2814" spans="1:10" ht="12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</row>
    <row r="2815" spans="1:10" ht="12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</row>
    <row r="2816" spans="1:10" ht="12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</row>
    <row r="2817" spans="1:10" ht="12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</row>
    <row r="2818" spans="1:10" ht="12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</row>
    <row r="2819" spans="1:10" ht="12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</row>
    <row r="2820" spans="1:10" ht="12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</row>
    <row r="2821" spans="1:10" ht="12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</row>
    <row r="2822" spans="1:10" ht="12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</row>
    <row r="2823" spans="1:10" ht="12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</row>
    <row r="2824" spans="1:10" ht="12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</row>
    <row r="2825" spans="1:10" ht="12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</row>
    <row r="2826" spans="1:10" ht="12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</row>
    <row r="2827" spans="1:10" ht="12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</row>
    <row r="2828" spans="1:10" ht="12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</row>
    <row r="2829" spans="1:10" ht="12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</row>
    <row r="2830" spans="1:10" ht="12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</row>
    <row r="2831" spans="1:10" ht="12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</row>
    <row r="2832" spans="1:10" ht="12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</row>
    <row r="2833" spans="1:10" ht="12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</row>
    <row r="2834" spans="1:10" ht="12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</row>
    <row r="2835" spans="1:10" ht="12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</row>
    <row r="2836" spans="1:10" ht="12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</row>
    <row r="2837" spans="1:10" ht="12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</row>
    <row r="2838" spans="1:10" ht="12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</row>
    <row r="2839" spans="1:10" ht="12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</row>
    <row r="2840" spans="1:10" ht="12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</row>
    <row r="2841" spans="1:10" ht="12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</row>
    <row r="2842" spans="1:10" ht="12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</row>
    <row r="2843" spans="1:10" ht="12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</row>
    <row r="2844" spans="1:10" ht="12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</row>
    <row r="2845" spans="1:10" ht="12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</row>
    <row r="2846" spans="1:10" ht="12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</row>
    <row r="2847" spans="1:10" ht="12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</row>
    <row r="2848" spans="1:10" ht="12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</row>
    <row r="2849" spans="1:10" ht="12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</row>
    <row r="2850" spans="1:10" ht="12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</row>
    <row r="2851" spans="1:10" ht="12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</row>
    <row r="2852" spans="1:10" ht="12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</row>
    <row r="2853" spans="1:10" ht="12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</row>
    <row r="2854" spans="1:10" ht="12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</row>
    <row r="2855" spans="1:10" ht="12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</row>
    <row r="2856" spans="1:10" ht="12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</row>
    <row r="2857" spans="1:10" ht="12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</row>
    <row r="2858" spans="1:10" ht="12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</row>
    <row r="2859" spans="1:10" ht="12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</row>
    <row r="2860" spans="1:10" ht="12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</row>
    <row r="2861" spans="1:10" ht="12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</row>
    <row r="2862" spans="1:10" ht="12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</row>
    <row r="2863" spans="1:10" ht="12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</row>
    <row r="2864" spans="1:10" ht="12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</row>
    <row r="2865" spans="1:10" ht="12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</row>
    <row r="2866" spans="1:10" ht="12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</row>
    <row r="2867" spans="1:10" ht="12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</row>
    <row r="2868" spans="1:10" ht="12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</row>
    <row r="2869" spans="1:10" ht="12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</row>
    <row r="2870" spans="1:10" ht="12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</row>
    <row r="2871" spans="1:10" ht="12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</row>
    <row r="2872" spans="1:10" ht="12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</row>
    <row r="2873" spans="1:10" ht="12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</row>
    <row r="2874" spans="1:10" ht="12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</row>
    <row r="2875" spans="1:10" ht="12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</row>
    <row r="2876" spans="1:10" ht="12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</row>
    <row r="2877" spans="1:10" ht="12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</row>
    <row r="2878" spans="1:10" ht="12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</row>
    <row r="2879" spans="1:10" ht="12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</row>
    <row r="2880" spans="1:10" ht="12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</row>
    <row r="2881" spans="1:10" ht="12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</row>
    <row r="2882" spans="1:10" ht="12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</row>
    <row r="2883" spans="1:10" ht="12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</row>
    <row r="2884" spans="1:10" ht="12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</row>
    <row r="2885" spans="1:10" ht="12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</row>
    <row r="2886" spans="1:10" ht="12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</row>
    <row r="2887" spans="1:10" ht="12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</row>
    <row r="2888" spans="1:10" ht="12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</row>
    <row r="2889" spans="1:10" ht="12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</row>
    <row r="2890" spans="1:10" ht="12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</row>
    <row r="2891" spans="1:10" ht="12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</row>
    <row r="2892" spans="1:10" ht="12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</row>
    <row r="2893" spans="1:10" ht="12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</row>
    <row r="2894" spans="1:10" ht="12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</row>
    <row r="2895" spans="1:10" ht="12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</row>
    <row r="2896" spans="1:10" ht="12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</row>
    <row r="2897" spans="1:10" ht="12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</row>
    <row r="2898" spans="1:10" ht="12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</row>
    <row r="2899" spans="1:10" ht="12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</row>
    <row r="2900" spans="1:10" ht="12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</row>
    <row r="2901" spans="1:10" ht="12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</row>
    <row r="2902" spans="1:10" ht="12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</row>
    <row r="2903" spans="1:10" ht="12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</row>
    <row r="2904" spans="1:10" ht="12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</row>
    <row r="2905" spans="1:10" ht="12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</row>
    <row r="2906" spans="1:10" ht="12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</row>
    <row r="2907" spans="1:10" ht="12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</row>
    <row r="2908" spans="1:10" ht="12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</row>
    <row r="2909" spans="1:10" ht="12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</row>
    <row r="2910" spans="1:10" ht="12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</row>
    <row r="2911" spans="1:10" ht="12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</row>
    <row r="2912" spans="1:10" ht="12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</row>
    <row r="2913" spans="1:10" ht="12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</row>
    <row r="2914" spans="1:10" ht="12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</row>
    <row r="2915" spans="1:10" ht="12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</row>
    <row r="2916" spans="1:10" ht="12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</row>
    <row r="2917" spans="1:10" ht="12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</row>
    <row r="2918" spans="1:10" ht="12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</row>
    <row r="2919" spans="1:10" ht="12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</row>
    <row r="2920" spans="1:10" ht="12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</row>
    <row r="2921" spans="1:10" ht="12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</row>
    <row r="2922" spans="1:10" ht="12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</row>
    <row r="2923" spans="1:10" ht="12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</row>
    <row r="2924" spans="1:10" ht="12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</row>
    <row r="2925" spans="1:10" ht="12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</row>
    <row r="2926" spans="1:10" ht="12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</row>
    <row r="2927" spans="1:10" ht="12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</row>
    <row r="2928" spans="1:10" ht="12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</row>
    <row r="2929" spans="1:10" ht="12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</row>
    <row r="2930" spans="1:10" ht="12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</row>
    <row r="2931" spans="1:10" ht="12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</row>
    <row r="2932" spans="1:10" ht="12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</row>
    <row r="2933" spans="1:10" ht="12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</row>
    <row r="2934" spans="1:10" ht="12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</row>
    <row r="2935" spans="1:10" ht="12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</row>
    <row r="2936" spans="1:10" ht="12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</row>
    <row r="2937" spans="1:10" ht="12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</row>
    <row r="2938" spans="1:10" ht="12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</row>
    <row r="2939" spans="1:10" ht="12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</row>
    <row r="2940" spans="1:10" ht="12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</row>
    <row r="2941" spans="1:10" ht="12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</row>
    <row r="2942" spans="1:10" ht="12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</row>
    <row r="2943" spans="1:10" ht="12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</row>
    <row r="2944" spans="1:10" ht="12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</row>
    <row r="2945" spans="1:10" ht="12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</row>
    <row r="2946" spans="1:10" ht="12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</row>
    <row r="2947" spans="1:10" ht="12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</row>
    <row r="2948" spans="1:10" ht="12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</row>
    <row r="2949" spans="1:10" ht="12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</row>
    <row r="2950" spans="1:10" ht="12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</row>
    <row r="2951" spans="1:10" ht="12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</row>
    <row r="2952" spans="1:10" ht="12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</row>
    <row r="2953" spans="1:10" ht="12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</row>
    <row r="2954" spans="1:10" ht="12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</row>
    <row r="2955" spans="1:10" ht="12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</row>
    <row r="2956" spans="1:10" ht="12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</row>
    <row r="2957" spans="1:10" ht="12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</row>
    <row r="2958" spans="1:10" ht="12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</row>
    <row r="2959" spans="1:10" ht="12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</row>
    <row r="2960" spans="1:10" ht="12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</row>
    <row r="2961" spans="1:10" ht="12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</row>
    <row r="2962" spans="1:10" ht="12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</row>
    <row r="2963" spans="1:10" ht="12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</row>
    <row r="2964" spans="1:10" ht="12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</row>
    <row r="2965" spans="1:10" ht="12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</row>
    <row r="2966" spans="1:10" ht="12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</row>
    <row r="2967" spans="1:10" ht="12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</row>
    <row r="2968" spans="1:10" ht="12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</row>
    <row r="2969" spans="1:10" ht="12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</row>
    <row r="2970" spans="1:10" ht="12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</row>
    <row r="2971" spans="1:10" ht="12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</row>
    <row r="2972" spans="1:10" ht="12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</row>
    <row r="2973" spans="1:10" ht="12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</row>
    <row r="2974" spans="1:10" ht="12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</row>
    <row r="2975" spans="1:10" ht="12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</row>
    <row r="2976" spans="1:10" ht="12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</row>
    <row r="2977" spans="1:10" ht="12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</row>
    <row r="2978" spans="1:10" ht="12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</row>
    <row r="2979" spans="1:10" ht="12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</row>
    <row r="2980" spans="1:10" ht="12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</row>
    <row r="2981" spans="1:10" ht="12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</row>
    <row r="2982" spans="1:10" ht="12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</row>
    <row r="2983" spans="1:10" ht="12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</row>
    <row r="2984" spans="1:10" ht="12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</row>
    <row r="2985" spans="1:10" ht="12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</row>
    <row r="2986" spans="1:10" ht="12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</row>
    <row r="2987" spans="1:10" ht="12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</row>
    <row r="2988" spans="1:10" ht="12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</row>
    <row r="2989" spans="1:10" ht="12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</row>
    <row r="2990" spans="1:10" ht="12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</row>
    <row r="2991" spans="1:10" ht="12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</row>
    <row r="2992" spans="1:10" ht="12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</row>
    <row r="2993" spans="1:10" ht="12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</row>
    <row r="2994" spans="1:10" ht="12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</row>
    <row r="2995" spans="1:10" ht="12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</row>
    <row r="2996" spans="1:10" ht="12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</row>
    <row r="2997" spans="1:10" ht="12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</row>
    <row r="2998" spans="1:10" ht="12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</row>
    <row r="2999" spans="1:10" ht="12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</row>
    <row r="3000" spans="1:10" ht="12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</row>
    <row r="3001" spans="1:10" ht="12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</row>
    <row r="3002" spans="1:10" ht="12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</row>
    <row r="3003" spans="1:10" ht="12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</row>
    <row r="3004" spans="1:10" ht="12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</row>
    <row r="3005" spans="1:10" ht="12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</row>
    <row r="3006" spans="1:10" ht="12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</row>
    <row r="3007" spans="1:10" ht="12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</row>
    <row r="3008" spans="1:10" ht="12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</row>
    <row r="3009" spans="1:10" ht="12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</row>
    <row r="3010" spans="1:10" ht="12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</row>
    <row r="3011" spans="1:10" ht="12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</row>
    <row r="3012" spans="1:10" ht="12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</row>
    <row r="3013" spans="1:10" ht="12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</row>
    <row r="3014" spans="1:10" ht="12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</row>
    <row r="3015" spans="1:10" ht="12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</row>
    <row r="3016" spans="1:10" ht="12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</row>
    <row r="3017" spans="1:10" ht="12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</row>
    <row r="3018" spans="1:10" ht="12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</row>
    <row r="3019" spans="1:10" ht="12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</row>
    <row r="3020" spans="1:10" ht="12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</row>
    <row r="3021" spans="1:10" ht="12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</row>
    <row r="3022" spans="1:10" ht="12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</row>
    <row r="3023" spans="1:10" ht="12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</row>
    <row r="3024" spans="1:10" ht="12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</row>
    <row r="3025" spans="1:10" ht="12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</row>
    <row r="3026" spans="1:10" ht="12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</row>
    <row r="3027" spans="1:10" ht="12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</row>
    <row r="3028" spans="1:10" ht="12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</row>
    <row r="3029" spans="1:10" ht="12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</row>
    <row r="3030" spans="1:10" ht="12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</row>
    <row r="3031" spans="1:10" ht="12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</row>
    <row r="3032" spans="1:10" ht="12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</row>
    <row r="3033" spans="1:10" ht="12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</row>
    <row r="3034" spans="1:10" ht="12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</row>
    <row r="3035" spans="1:10" ht="12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</row>
    <row r="3036" spans="1:10" ht="12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</row>
    <row r="3037" spans="1:10" ht="12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</row>
    <row r="3038" spans="1:10" ht="12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</row>
    <row r="3039" spans="1:10" ht="12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</row>
    <row r="3040" spans="1:10" ht="12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</row>
    <row r="3041" spans="1:10" ht="12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</row>
    <row r="3042" spans="1:10" ht="12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</row>
    <row r="3043" spans="1:10" ht="12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</row>
    <row r="3044" spans="1:10" ht="12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</row>
    <row r="3045" spans="1:10" ht="12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</row>
    <row r="3046" spans="1:10" ht="12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</row>
    <row r="3047" spans="1:10" ht="12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</row>
    <row r="3048" spans="1:10" ht="12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</row>
    <row r="3049" spans="1:10" ht="12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</row>
    <row r="3050" spans="1:10" ht="12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</row>
    <row r="3051" spans="1:10" ht="12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</row>
    <row r="3052" spans="1:10" ht="12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</row>
    <row r="3053" spans="1:10" ht="12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</row>
    <row r="3054" spans="1:10" ht="12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</row>
    <row r="3055" spans="1:10" ht="12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</row>
    <row r="3056" spans="1:10" ht="12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</row>
    <row r="3057" spans="1:10" ht="12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</row>
    <row r="3058" spans="1:10" ht="12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</row>
    <row r="3059" spans="1:10" ht="12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</row>
    <row r="3060" spans="1:10" ht="12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</row>
    <row r="3061" spans="1:10" ht="12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</row>
    <row r="3062" spans="1:10" ht="12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</row>
    <row r="3063" spans="1:10" ht="12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</row>
    <row r="3064" spans="1:10" ht="12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</row>
    <row r="3065" spans="1:10" ht="12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</row>
    <row r="3066" spans="1:10" ht="12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</row>
    <row r="3067" spans="1:10" ht="12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</row>
    <row r="3068" spans="1:10" ht="12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</row>
    <row r="3069" spans="1:10" ht="12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</row>
    <row r="3070" spans="1:10" ht="12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</row>
    <row r="3071" spans="1:10" ht="12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</row>
    <row r="3072" spans="1:10" ht="12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</row>
    <row r="3073" spans="1:10" ht="12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</row>
    <row r="3074" spans="1:10" ht="12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</row>
    <row r="3075" spans="1:10" ht="12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</row>
    <row r="3076" spans="1:10" ht="12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</row>
    <row r="3077" spans="1:10" ht="12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</row>
    <row r="3078" spans="1:10" ht="12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</row>
    <row r="3079" spans="1:10" ht="12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</row>
    <row r="3080" spans="1:10" ht="12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</row>
    <row r="3081" spans="1:10" ht="12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</row>
    <row r="3082" spans="1:10" ht="12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</row>
    <row r="3083" spans="1:10" ht="12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</row>
    <row r="3084" spans="1:10" ht="12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</row>
    <row r="3085" spans="1:10" ht="12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</row>
    <row r="3086" spans="1:10" ht="12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</row>
    <row r="3087" spans="1:10" ht="12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</row>
    <row r="3088" spans="1:10" ht="12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</row>
    <row r="3089" spans="1:10" ht="12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</row>
    <row r="3090" spans="1:10" ht="12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</row>
    <row r="3091" spans="1:10" ht="12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</row>
    <row r="3092" spans="1:10" ht="12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</row>
    <row r="3093" spans="1:10" ht="12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</row>
    <row r="3094" spans="1:10" ht="12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</row>
    <row r="3095" spans="1:10" ht="12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</row>
    <row r="3096" spans="1:10" ht="12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</row>
    <row r="3097" spans="1:10" ht="12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</row>
    <row r="3098" spans="1:10" ht="12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</row>
    <row r="3099" spans="1:10" ht="12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</row>
    <row r="3100" spans="1:10" ht="12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</row>
    <row r="3101" spans="1:10" ht="12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</row>
    <row r="3102" spans="1:10" ht="12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</row>
    <row r="3103" spans="1:10" ht="12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</row>
    <row r="3104" spans="1:10" ht="12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</row>
    <row r="3105" spans="1:10" ht="12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</row>
    <row r="3106" spans="1:10" ht="12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</row>
    <row r="3107" spans="1:10" ht="12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</row>
    <row r="3108" spans="1:10" ht="12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</row>
    <row r="3109" spans="1:10" ht="12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</row>
    <row r="3110" spans="1:10" ht="12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</row>
    <row r="3111" spans="1:10" ht="12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</row>
    <row r="3112" spans="1:10" ht="12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</row>
    <row r="3113" spans="1:10" ht="12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</row>
    <row r="3114" spans="1:10" ht="12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</row>
    <row r="3115" spans="1:10" ht="12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</row>
    <row r="3116" spans="1:10" ht="12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</row>
    <row r="3117" spans="1:10" ht="12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</row>
    <row r="3118" spans="1:10" ht="12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</row>
    <row r="3119" spans="1:10" ht="12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</row>
    <row r="3120" spans="1:10" ht="12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</row>
    <row r="3121" spans="1:10" ht="12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</row>
    <row r="3122" spans="1:10" ht="12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</row>
    <row r="3123" spans="1:10" ht="12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</row>
    <row r="3124" spans="1:10" ht="12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</row>
    <row r="3125" spans="1:10" ht="12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</row>
    <row r="3126" spans="1:10" ht="12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</row>
    <row r="3127" spans="1:10" ht="12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</row>
    <row r="3128" spans="1:10" ht="12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</row>
    <row r="3129" spans="1:10" ht="12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</row>
    <row r="3130" spans="1:10" ht="12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</row>
    <row r="3131" spans="1:10" ht="12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</row>
    <row r="3132" spans="1:10" ht="12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</row>
    <row r="3133" spans="1:10" ht="12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</row>
    <row r="3134" spans="1:10" ht="12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</row>
    <row r="3135" spans="1:10" ht="12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</row>
    <row r="3136" spans="1:10" ht="12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</row>
    <row r="3137" spans="1:10" ht="12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</row>
    <row r="3138" spans="1:10" ht="12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</row>
    <row r="3139" spans="1:10" ht="12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</row>
    <row r="3140" spans="1:10" ht="12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</row>
    <row r="3141" spans="1:10" ht="12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</row>
    <row r="3142" spans="1:10" ht="12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</row>
    <row r="3143" spans="1:10" ht="12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</row>
    <row r="3144" spans="1:10" ht="12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</row>
    <row r="3145" spans="1:10" ht="12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</row>
    <row r="3146" spans="1:10" ht="12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</row>
    <row r="3147" spans="1:10" ht="12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</row>
    <row r="3148" spans="1:10" ht="12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</row>
    <row r="3149" spans="1:10" ht="12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</row>
    <row r="3150" spans="1:10" ht="12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</row>
    <row r="3151" spans="1:10" ht="12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</row>
    <row r="3152" spans="1:10" ht="12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</row>
    <row r="3153" spans="1:10" ht="12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</row>
    <row r="3154" spans="1:10" ht="12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</row>
    <row r="3155" spans="1:10" ht="12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</row>
    <row r="3156" spans="1:10" ht="12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</row>
    <row r="3157" spans="1:10" ht="12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</row>
    <row r="3158" spans="1:10" ht="12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</row>
    <row r="3159" spans="1:10" ht="12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</row>
    <row r="3160" spans="1:10" ht="12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</row>
    <row r="3161" spans="1:10" ht="12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</row>
    <row r="3162" spans="1:10" ht="12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</row>
    <row r="3163" spans="1:10" ht="12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</row>
    <row r="3164" spans="1:10" ht="12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</row>
    <row r="3165" spans="1:10" ht="12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</row>
    <row r="3166" spans="1:10" ht="12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</row>
    <row r="3167" spans="1:10" ht="12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</row>
    <row r="3168" spans="1:10" ht="12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</row>
    <row r="3169" spans="1:10" ht="12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</row>
    <row r="3170" spans="1:10" ht="12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</row>
    <row r="3171" spans="1:10" ht="12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</row>
    <row r="3172" spans="1:10" ht="12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</row>
    <row r="3173" spans="1:10" ht="12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</row>
    <row r="3174" spans="1:10" ht="12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</row>
    <row r="3175" spans="1:10" ht="12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</row>
    <row r="3176" spans="1:10" ht="12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</row>
    <row r="3177" spans="1:10" ht="12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</row>
    <row r="3178" spans="1:10" ht="12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</row>
    <row r="3179" spans="1:10" ht="12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</row>
    <row r="3180" spans="1:10" ht="12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</row>
    <row r="3181" spans="1:10" ht="12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</row>
    <row r="3182" spans="1:10" ht="12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</row>
    <row r="3183" spans="1:10" ht="12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</row>
    <row r="3184" spans="1:10" ht="12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</row>
    <row r="3185" spans="1:10" ht="12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</row>
    <row r="3186" spans="1:10" ht="12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</row>
    <row r="3187" spans="1:10" ht="12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</row>
    <row r="3188" spans="1:10" ht="12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</row>
    <row r="3189" spans="1:10" ht="12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</row>
    <row r="3190" spans="1:10" ht="12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</row>
    <row r="3191" spans="1:10" ht="12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</row>
    <row r="3192" spans="1:10" ht="12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</row>
    <row r="3193" spans="1:10" ht="12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</row>
    <row r="3194" spans="1:10" ht="12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</row>
    <row r="3195" spans="1:10" ht="12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</row>
    <row r="3196" spans="1:10" ht="12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</row>
    <row r="3197" spans="1:10" ht="12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</row>
    <row r="3198" spans="1:10" ht="12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</row>
    <row r="3199" spans="1:10" ht="12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</row>
    <row r="3200" spans="1:10" ht="12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</row>
    <row r="3201" spans="1:10" ht="12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</row>
    <row r="3202" spans="1:10" ht="12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</row>
    <row r="3203" spans="1:10" ht="12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</row>
    <row r="3204" spans="1:10" ht="12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</row>
    <row r="3205" spans="1:10" ht="12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</row>
    <row r="3206" spans="1:10" ht="12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</row>
    <row r="3207" spans="1:10" ht="12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</row>
    <row r="3208" spans="1:10" ht="12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</row>
    <row r="3209" spans="1:10" ht="12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</row>
    <row r="3210" spans="1:10" ht="12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</row>
    <row r="3211" spans="1:10" ht="12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</row>
    <row r="3212" spans="1:10" ht="12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</row>
    <row r="3213" spans="1:10" ht="12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</row>
    <row r="3214" spans="1:10" ht="12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</row>
    <row r="3215" spans="1:10" ht="12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</row>
    <row r="3216" spans="1:10" ht="12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</row>
    <row r="3217" spans="1:10" ht="12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</row>
    <row r="3218" spans="1:10" ht="12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</row>
    <row r="3219" spans="1:10" ht="12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</row>
    <row r="3220" spans="1:10" ht="12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</row>
    <row r="3221" spans="1:10" ht="12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</row>
    <row r="3222" spans="1:10" ht="12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</row>
    <row r="3223" spans="1:10" ht="12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</row>
    <row r="3224" spans="1:10" ht="12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</row>
    <row r="3225" spans="1:10" ht="12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</row>
    <row r="3226" spans="1:10" ht="12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</row>
    <row r="3227" spans="1:10" ht="12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</row>
    <row r="3228" spans="1:10" ht="12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</row>
    <row r="3229" spans="1:10" ht="12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</row>
    <row r="3230" spans="1:10" ht="12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</row>
    <row r="3231" spans="1:10" ht="12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</row>
    <row r="3232" spans="1:10" ht="12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</row>
    <row r="3233" spans="1:10" ht="12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</row>
    <row r="3234" spans="1:10" ht="12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</row>
    <row r="3235" spans="1:10" ht="12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</row>
    <row r="3236" spans="1:10" ht="12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</row>
    <row r="3237" spans="1:10" ht="12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</row>
    <row r="3238" spans="1:10" ht="12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</row>
    <row r="3239" spans="1:10" ht="12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</row>
    <row r="3240" spans="1:10" ht="12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</row>
    <row r="3241" spans="1:10" ht="12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</row>
    <row r="3242" spans="1:10" ht="12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</row>
    <row r="3243" spans="1:10" ht="12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</row>
    <row r="3244" spans="1:10" ht="12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</row>
    <row r="3245" spans="1:10" ht="12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</row>
    <row r="3246" spans="1:10" ht="12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</row>
    <row r="3247" spans="1:10" ht="12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</row>
    <row r="3248" spans="1:10" ht="12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</row>
    <row r="3249" spans="1:10" ht="12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</row>
    <row r="3250" spans="1:10" ht="12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</row>
    <row r="3251" spans="1:10" ht="12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</row>
    <row r="3252" spans="1:10" ht="12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</row>
    <row r="3253" spans="1:10" ht="12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</row>
    <row r="3254" spans="1:10" ht="12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</row>
    <row r="3255" spans="1:10" ht="12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</row>
    <row r="3256" spans="1:10" ht="12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</row>
    <row r="3257" spans="1:10" ht="12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</row>
    <row r="3258" spans="1:10" ht="12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</row>
    <row r="3259" spans="1:10" ht="12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</row>
    <row r="3260" spans="1:10" ht="12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</row>
    <row r="3261" spans="1:10" ht="12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</row>
    <row r="3262" spans="1:10" ht="12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</row>
    <row r="3263" spans="1:10" ht="12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</row>
    <row r="3264" spans="1:10" ht="12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</row>
    <row r="3265" spans="1:10" ht="12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</row>
    <row r="3266" spans="1:10" ht="12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</row>
    <row r="3267" spans="1:10" ht="12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</row>
    <row r="3268" spans="1:10" ht="12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</row>
    <row r="3269" spans="1:10" ht="12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</row>
    <row r="3270" spans="1:10" ht="12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</row>
    <row r="3271" spans="1:10" ht="12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</row>
    <row r="3272" spans="1:10" ht="12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</row>
    <row r="3273" spans="1:10" ht="12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</row>
    <row r="3274" spans="1:10" ht="12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</row>
    <row r="3275" spans="1:10" ht="12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</row>
    <row r="3276" spans="1:10" ht="12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</row>
    <row r="3277" spans="1:10" ht="12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</row>
    <row r="3278" spans="1:10" ht="12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</row>
    <row r="3279" spans="1:10" ht="12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</row>
    <row r="3280" spans="1:10" ht="12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</row>
    <row r="3281" spans="1:10" ht="12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</row>
    <row r="3282" spans="1:10" ht="12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</row>
    <row r="3283" spans="1:10" ht="12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</row>
    <row r="3284" spans="1:10" ht="12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</row>
    <row r="3285" spans="1:10" ht="12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</row>
    <row r="3286" spans="1:10" ht="12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</row>
    <row r="3287" spans="1:10" ht="12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</row>
    <row r="3288" spans="1:10" ht="12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</row>
    <row r="3289" spans="1:10" ht="12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</row>
    <row r="3290" spans="1:10" ht="12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</row>
    <row r="3291" spans="1:10" ht="12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</row>
    <row r="3292" spans="1:10" ht="12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</row>
    <row r="3293" spans="1:10" ht="12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</row>
    <row r="3294" spans="1:10" ht="12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</row>
    <row r="3295" spans="1:10" ht="12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</row>
    <row r="3296" spans="1:10" ht="12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</row>
    <row r="3297" spans="1:10" ht="12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</row>
    <row r="3298" spans="1:10" ht="12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</row>
    <row r="3299" spans="1:10" ht="12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</row>
    <row r="3300" spans="1:10" ht="12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</row>
    <row r="3301" spans="1:10" ht="12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</row>
    <row r="3302" spans="1:10" ht="12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</row>
    <row r="3303" spans="1:10" ht="12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</row>
    <row r="3304" spans="1:10" ht="12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</row>
    <row r="3305" spans="1:10" ht="12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</row>
    <row r="3306" spans="1:10" ht="12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</row>
    <row r="3307" spans="1:10" ht="12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</row>
    <row r="3308" spans="1:10" ht="12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</row>
    <row r="3309" spans="1:10" ht="12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</row>
    <row r="3310" spans="1:10" ht="12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</row>
    <row r="3311" spans="1:10" ht="12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</row>
  </sheetData>
  <mergeCells count="39">
    <mergeCell ref="A20:A22"/>
    <mergeCell ref="F6:G6"/>
    <mergeCell ref="A14:A16"/>
    <mergeCell ref="A17:A19"/>
    <mergeCell ref="A62:A64"/>
    <mergeCell ref="B7:B9"/>
    <mergeCell ref="A50:A52"/>
    <mergeCell ref="A53:A55"/>
    <mergeCell ref="A56:A58"/>
    <mergeCell ref="A38:A40"/>
    <mergeCell ref="A41:A43"/>
    <mergeCell ref="A44:A46"/>
    <mergeCell ref="A47:A49"/>
    <mergeCell ref="A32:A34"/>
    <mergeCell ref="A68:A70"/>
    <mergeCell ref="A83:A85"/>
    <mergeCell ref="A1:G2"/>
    <mergeCell ref="C7:C9"/>
    <mergeCell ref="F7:F9"/>
    <mergeCell ref="G7:G9"/>
    <mergeCell ref="A23:A25"/>
    <mergeCell ref="A29:A31"/>
    <mergeCell ref="D7:E8"/>
    <mergeCell ref="A11:A13"/>
    <mergeCell ref="A89:A91"/>
    <mergeCell ref="A97:B97"/>
    <mergeCell ref="A95:B95"/>
    <mergeCell ref="A92:A94"/>
    <mergeCell ref="A96:B96"/>
    <mergeCell ref="A86:A88"/>
    <mergeCell ref="A7:A9"/>
    <mergeCell ref="A59:A61"/>
    <mergeCell ref="A65:A67"/>
    <mergeCell ref="A80:A82"/>
    <mergeCell ref="A26:A28"/>
    <mergeCell ref="A71:A73"/>
    <mergeCell ref="A74:A76"/>
    <mergeCell ref="A35:A37"/>
    <mergeCell ref="A77:A79"/>
  </mergeCells>
  <printOptions/>
  <pageMargins left="0.7480314960629921" right="0.5511811023622047" top="0.39" bottom="0.36" header="0.35433070866141736" footer="0.35433070866141736"/>
  <pageSetup horizontalDpi="600" verticalDpi="600" orientation="portrait" paperSize="9" scale="55" r:id="rId1"/>
  <rowBreaks count="1" manualBreakCount="1">
    <brk id="6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singerova</dc:creator>
  <cp:keywords/>
  <dc:description/>
  <cp:lastModifiedBy>jana.hvizdova</cp:lastModifiedBy>
  <cp:lastPrinted>2011-02-02T11:06:49Z</cp:lastPrinted>
  <dcterms:created xsi:type="dcterms:W3CDTF">2008-04-07T12:59:17Z</dcterms:created>
  <dcterms:modified xsi:type="dcterms:W3CDTF">2011-02-10T14:00:22Z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