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ab. č. 4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<sst xmlns="http://schemas.openxmlformats.org/spreadsheetml/2006/main" count="31" uniqueCount="28">
  <si>
    <t>Schválený rozpočet</t>
  </si>
  <si>
    <t>Upravený rozpočet</t>
  </si>
  <si>
    <t xml:space="preserve"> I.  Príjmy kapitoly </t>
  </si>
  <si>
    <t>B. Prostriedky z rozpočtu EÚ</t>
  </si>
  <si>
    <t>A. Výdavky spolu bez prostriedkov EÚ</t>
  </si>
  <si>
    <t>z toho:</t>
  </si>
  <si>
    <t>A.1. prostriedky na spolufinancovanie</t>
  </si>
  <si>
    <t>A.2. mzdy, platy, služobné príjmy a ostatné osobné vyrovnania (kód zdroja 111)</t>
  </si>
  <si>
    <t>z toho:</t>
  </si>
  <si>
    <t>mzdy, platy, služobné príjmy a ostatné osobné vyrovnania aparátu ústredného orgánu (610)</t>
  </si>
  <si>
    <t xml:space="preserve">B. Prostriedky z EÚ </t>
  </si>
  <si>
    <t>075 Starostlivosť o životné prostredie</t>
  </si>
  <si>
    <t xml:space="preserve">076 Tvorba a implementácia politík </t>
  </si>
  <si>
    <t xml:space="preserve">06H06 Hospodárska mobilizácia </t>
  </si>
  <si>
    <t>05T02 Oficiálna rozvojová pomoc</t>
  </si>
  <si>
    <t>09709 Príspevky SR do medzinárodných organizácií</t>
  </si>
  <si>
    <t>% plnenia</t>
  </si>
  <si>
    <t>Tabuľka č. 4</t>
  </si>
  <si>
    <t>Číslo a názov rozpočtovej kapitoly: 18 Ministerstvo životného prostredia SR</t>
  </si>
  <si>
    <t>A. Záväzný ukazovateľ (zdroj 111)</t>
  </si>
  <si>
    <t>II. Výdavky kapitoly celkom       (A + B)</t>
  </si>
  <si>
    <t>Skutočnosť k 30. 6. 2010</t>
  </si>
  <si>
    <t xml:space="preserve">C. Rozpočet kapitoly podľa programov </t>
  </si>
  <si>
    <t xml:space="preserve">D. Dotácia na prenesený výkon pôsobnosti štátnej správy na obce a vyššie územné celky </t>
  </si>
  <si>
    <t>A.3. mzdy, platy, služobné príjmy a ostatné osobné vyrovnania (prostriedky EÚ a na spolufinancovanie zo ŠR -kód zdroja 11U1, 13U1, 13U2)</t>
  </si>
  <si>
    <t>x</t>
  </si>
  <si>
    <t>A.4. kapitálové výdavky (bez prostriedkov na spolufinancovanie, kód zdroja 111, 1319)</t>
  </si>
  <si>
    <t>mzdy, platy, služobné príjmy a ostatné osobné vyrovnania aparátu ústredného orgánu (prostriedky EÚ a na spolufinancovanie zo ŠR -kód zdroja 11U1, 13U1, 13U2)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</si>
</sst>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#,##0.0"/>
    <numFmt numFmtId="192" formatCode="0.0"/>
    <numFmt numFmtId="193" formatCode="0.00000"/>
    <numFmt numFmtId="194" formatCode="0.0000"/>
    <numFmt numFmtId="195" formatCode="0.000"/>
    <numFmt numFmtId="196" formatCode="0.0%"/>
  </numFmts>
  <fonts count="16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3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192" fontId="11" fillId="0" borderId="1" xfId="0" applyNumberFormat="1" applyFont="1" applyBorder="1" applyAlignment="1">
      <alignment/>
    </xf>
    <xf numFmtId="192" fontId="10" fillId="0" borderId="1" xfId="0" applyNumberFormat="1" applyFont="1" applyBorder="1" applyAlignment="1">
      <alignment/>
    </xf>
    <xf numFmtId="192" fontId="14" fillId="0" borderId="1" xfId="0" applyNumberFormat="1" applyFont="1" applyBorder="1" applyAlignment="1">
      <alignment/>
    </xf>
    <xf numFmtId="192" fontId="1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30.875" style="0" customWidth="1"/>
    <col min="2" max="2" width="13.375" style="0" customWidth="1"/>
    <col min="3" max="3" width="13.875" style="0" customWidth="1"/>
    <col min="4" max="4" width="14.875" style="0" customWidth="1"/>
    <col min="5" max="5" width="10.75390625" style="0" customWidth="1"/>
    <col min="6" max="6" width="10.375" style="0" customWidth="1"/>
    <col min="7" max="7" width="0.6171875" style="0" customWidth="1"/>
  </cols>
  <sheetData>
    <row r="1" s="10" customFormat="1" ht="12.75">
      <c r="F1" s="11" t="s">
        <v>17</v>
      </c>
    </row>
    <row r="2" spans="1:10" s="10" customFormat="1" ht="20.25">
      <c r="A2" s="12" t="s">
        <v>18</v>
      </c>
      <c r="B2" s="13"/>
      <c r="C2" s="13"/>
      <c r="D2" s="13"/>
      <c r="E2" s="13"/>
      <c r="F2" s="13"/>
      <c r="G2" s="13"/>
      <c r="H2" s="13"/>
      <c r="I2" s="13"/>
      <c r="J2" s="13"/>
    </row>
    <row r="3" spans="1:7" s="10" customFormat="1" ht="14.25">
      <c r="A3" s="43"/>
      <c r="B3" s="44" t="s">
        <v>0</v>
      </c>
      <c r="C3" s="44" t="s">
        <v>1</v>
      </c>
      <c r="D3" s="44" t="s">
        <v>21</v>
      </c>
      <c r="E3" s="41" t="s">
        <v>16</v>
      </c>
      <c r="F3" s="42"/>
      <c r="G3" s="40"/>
    </row>
    <row r="4" spans="1:7" s="10" customFormat="1" ht="28.5">
      <c r="A4" s="43"/>
      <c r="B4" s="44"/>
      <c r="C4" s="44"/>
      <c r="D4" s="44"/>
      <c r="E4" s="1" t="s">
        <v>0</v>
      </c>
      <c r="F4" s="1" t="s">
        <v>1</v>
      </c>
      <c r="G4" s="40"/>
    </row>
    <row r="5" spans="1:6" s="14" customFormat="1" ht="14.25">
      <c r="A5" s="20" t="s">
        <v>2</v>
      </c>
      <c r="B5" s="24">
        <f>SUM(B6:B7)</f>
        <v>236351604</v>
      </c>
      <c r="C5" s="24">
        <v>41643221</v>
      </c>
      <c r="D5" s="24">
        <v>41704897</v>
      </c>
      <c r="E5" s="36">
        <f>SUM(D5/B5*100)</f>
        <v>17.6</v>
      </c>
      <c r="F5" s="36">
        <f>SUM(D5/C5*100)</f>
        <v>100.1</v>
      </c>
    </row>
    <row r="6" spans="1:6" s="10" customFormat="1" ht="32.25" customHeight="1">
      <c r="A6" s="4" t="s">
        <v>19</v>
      </c>
      <c r="B6" s="23">
        <v>358649</v>
      </c>
      <c r="C6" s="23">
        <v>85567</v>
      </c>
      <c r="D6" s="23">
        <v>96059</v>
      </c>
      <c r="E6" s="37">
        <f aca="true" t="shared" si="0" ref="E6:E25">SUM(D6/B6*100)</f>
        <v>26.8</v>
      </c>
      <c r="F6" s="37">
        <f aca="true" t="shared" si="1" ref="F6:F25">SUM(D6/C6*100)</f>
        <v>112.3</v>
      </c>
    </row>
    <row r="7" spans="1:6" s="10" customFormat="1" ht="18" customHeight="1">
      <c r="A7" s="4" t="s">
        <v>3</v>
      </c>
      <c r="B7" s="23">
        <v>235992955</v>
      </c>
      <c r="C7" s="23">
        <v>41557654</v>
      </c>
      <c r="D7" s="23">
        <v>41557654</v>
      </c>
      <c r="E7" s="37">
        <f t="shared" si="0"/>
        <v>17.6</v>
      </c>
      <c r="F7" s="37">
        <f t="shared" si="1"/>
        <v>100</v>
      </c>
    </row>
    <row r="8" spans="1:8" s="14" customFormat="1" ht="28.5">
      <c r="A8" s="2" t="s">
        <v>20</v>
      </c>
      <c r="B8" s="3">
        <f>SUM(B9+B18)</f>
        <v>329600930</v>
      </c>
      <c r="C8" s="3">
        <f>SUM(C9+C18)</f>
        <v>111765143</v>
      </c>
      <c r="D8" s="3">
        <v>111815297</v>
      </c>
      <c r="E8" s="36">
        <f t="shared" si="0"/>
        <v>33.9</v>
      </c>
      <c r="F8" s="36">
        <f t="shared" si="1"/>
        <v>100</v>
      </c>
      <c r="H8" s="15"/>
    </row>
    <row r="9" spans="1:8" s="16" customFormat="1" ht="30">
      <c r="A9" s="6" t="s">
        <v>4</v>
      </c>
      <c r="B9" s="7">
        <v>93607975</v>
      </c>
      <c r="C9" s="7">
        <v>49030530</v>
      </c>
      <c r="D9" s="7">
        <f>SUM(D8-D18)</f>
        <v>49080684</v>
      </c>
      <c r="E9" s="38">
        <f t="shared" si="0"/>
        <v>52.4</v>
      </c>
      <c r="F9" s="38">
        <f t="shared" si="1"/>
        <v>100.1</v>
      </c>
      <c r="H9" s="17"/>
    </row>
    <row r="10" spans="1:6" s="10" customFormat="1" ht="15">
      <c r="A10" s="21" t="s">
        <v>5</v>
      </c>
      <c r="B10" s="18"/>
      <c r="C10" s="18"/>
      <c r="D10" s="18"/>
      <c r="E10" s="37"/>
      <c r="F10" s="37"/>
    </row>
    <row r="11" spans="1:6" s="10" customFormat="1" ht="30">
      <c r="A11" s="8" t="s">
        <v>6</v>
      </c>
      <c r="B11" s="5">
        <v>36600997</v>
      </c>
      <c r="C11" s="5">
        <v>12806838</v>
      </c>
      <c r="D11" s="5">
        <v>12806838</v>
      </c>
      <c r="E11" s="37">
        <f t="shared" si="0"/>
        <v>35</v>
      </c>
      <c r="F11" s="37">
        <f t="shared" si="1"/>
        <v>100</v>
      </c>
    </row>
    <row r="12" spans="1:6" s="10" customFormat="1" ht="45">
      <c r="A12" s="8" t="s">
        <v>7</v>
      </c>
      <c r="B12" s="5">
        <v>15160572</v>
      </c>
      <c r="C12" s="5">
        <v>6984099</v>
      </c>
      <c r="D12" s="5">
        <v>6984099</v>
      </c>
      <c r="E12" s="37">
        <f t="shared" si="0"/>
        <v>46.1</v>
      </c>
      <c r="F12" s="37">
        <f t="shared" si="1"/>
        <v>100</v>
      </c>
    </row>
    <row r="13" spans="1:6" s="10" customFormat="1" ht="75">
      <c r="A13" s="8" t="s">
        <v>24</v>
      </c>
      <c r="B13" s="5">
        <v>0</v>
      </c>
      <c r="C13" s="5">
        <v>1046405</v>
      </c>
      <c r="D13" s="5">
        <v>1046405</v>
      </c>
      <c r="E13" s="39" t="s">
        <v>25</v>
      </c>
      <c r="F13" s="37">
        <f>SUM(D13/C13*100)</f>
        <v>100</v>
      </c>
    </row>
    <row r="14" spans="1:6" s="10" customFormat="1" ht="15">
      <c r="A14" s="8" t="s">
        <v>8</v>
      </c>
      <c r="B14" s="22"/>
      <c r="C14" s="19"/>
      <c r="D14" s="19"/>
      <c r="E14" s="37"/>
      <c r="F14" s="37"/>
    </row>
    <row r="15" spans="1:6" s="10" customFormat="1" ht="45">
      <c r="A15" s="8" t="s">
        <v>9</v>
      </c>
      <c r="B15" s="5">
        <v>4642036</v>
      </c>
      <c r="C15" s="5">
        <v>2496667</v>
      </c>
      <c r="D15" s="5">
        <v>2496667</v>
      </c>
      <c r="E15" s="37">
        <f t="shared" si="0"/>
        <v>53.8</v>
      </c>
      <c r="F15" s="37">
        <f t="shared" si="1"/>
        <v>100</v>
      </c>
    </row>
    <row r="16" spans="1:6" s="10" customFormat="1" ht="75">
      <c r="A16" s="8" t="s">
        <v>27</v>
      </c>
      <c r="B16" s="5">
        <v>0</v>
      </c>
      <c r="C16" s="5">
        <v>1046405</v>
      </c>
      <c r="D16" s="5">
        <v>1046405</v>
      </c>
      <c r="E16" s="39" t="s">
        <v>25</v>
      </c>
      <c r="F16" s="37">
        <f t="shared" si="1"/>
        <v>100</v>
      </c>
    </row>
    <row r="17" spans="1:6" s="10" customFormat="1" ht="45">
      <c r="A17" s="8" t="s">
        <v>26</v>
      </c>
      <c r="B17" s="5">
        <v>846494</v>
      </c>
      <c r="C17" s="5">
        <v>7112288</v>
      </c>
      <c r="D17" s="5">
        <v>7112288</v>
      </c>
      <c r="E17" s="37">
        <f t="shared" si="0"/>
        <v>840.2</v>
      </c>
      <c r="F17" s="37">
        <f t="shared" si="1"/>
        <v>100</v>
      </c>
    </row>
    <row r="18" spans="1:6" s="16" customFormat="1" ht="15">
      <c r="A18" s="6" t="s">
        <v>10</v>
      </c>
      <c r="B18" s="7">
        <v>235992955</v>
      </c>
      <c r="C18" s="7">
        <v>62734613</v>
      </c>
      <c r="D18" s="7">
        <v>62734613</v>
      </c>
      <c r="E18" s="38">
        <f t="shared" si="0"/>
        <v>26.6</v>
      </c>
      <c r="F18" s="38">
        <f t="shared" si="1"/>
        <v>100</v>
      </c>
    </row>
    <row r="19" spans="1:6" s="10" customFormat="1" ht="28.5">
      <c r="A19" s="9" t="s">
        <v>22</v>
      </c>
      <c r="B19" s="3">
        <f>SUM(B20:B24)</f>
        <v>329600930</v>
      </c>
      <c r="C19" s="3">
        <f>SUM(C20:C24)</f>
        <v>111765143</v>
      </c>
      <c r="D19" s="3">
        <f>SUM(D20:D24)</f>
        <v>111815297</v>
      </c>
      <c r="E19" s="36">
        <f t="shared" si="0"/>
        <v>33.9</v>
      </c>
      <c r="F19" s="36">
        <f t="shared" si="1"/>
        <v>100</v>
      </c>
    </row>
    <row r="20" spans="1:6" s="10" customFormat="1" ht="30">
      <c r="A20" s="8" t="s">
        <v>11</v>
      </c>
      <c r="B20" s="5">
        <v>285143162</v>
      </c>
      <c r="C20" s="5">
        <v>91325191</v>
      </c>
      <c r="D20" s="5">
        <v>91325191</v>
      </c>
      <c r="E20" s="37">
        <f t="shared" si="0"/>
        <v>32</v>
      </c>
      <c r="F20" s="37">
        <f t="shared" si="1"/>
        <v>100</v>
      </c>
    </row>
    <row r="21" spans="1:6" s="10" customFormat="1" ht="15">
      <c r="A21" s="8" t="s">
        <v>12</v>
      </c>
      <c r="B21" s="5">
        <v>43424385</v>
      </c>
      <c r="C21" s="5">
        <v>19724899</v>
      </c>
      <c r="D21" s="5">
        <v>19775053</v>
      </c>
      <c r="E21" s="37">
        <f t="shared" si="0"/>
        <v>45.5</v>
      </c>
      <c r="F21" s="37">
        <f t="shared" si="1"/>
        <v>100.3</v>
      </c>
    </row>
    <row r="22" spans="1:6" s="10" customFormat="1" ht="15">
      <c r="A22" s="8" t="s">
        <v>13</v>
      </c>
      <c r="B22" s="5">
        <v>175650</v>
      </c>
      <c r="C22" s="5">
        <v>3562</v>
      </c>
      <c r="D22" s="5">
        <v>3562</v>
      </c>
      <c r="E22" s="37">
        <f t="shared" si="0"/>
        <v>2</v>
      </c>
      <c r="F22" s="37">
        <f t="shared" si="1"/>
        <v>100</v>
      </c>
    </row>
    <row r="23" spans="1:6" s="10" customFormat="1" ht="15">
      <c r="A23" s="8" t="s">
        <v>14</v>
      </c>
      <c r="B23" s="5">
        <v>114188</v>
      </c>
      <c r="C23" s="5">
        <v>54011</v>
      </c>
      <c r="D23" s="5">
        <v>54011</v>
      </c>
      <c r="E23" s="37">
        <f t="shared" si="0"/>
        <v>47.3</v>
      </c>
      <c r="F23" s="37">
        <f t="shared" si="1"/>
        <v>100</v>
      </c>
    </row>
    <row r="24" spans="1:6" s="10" customFormat="1" ht="30">
      <c r="A24" s="8" t="s">
        <v>15</v>
      </c>
      <c r="B24" s="5">
        <v>743545</v>
      </c>
      <c r="C24" s="5">
        <v>657480</v>
      </c>
      <c r="D24" s="5">
        <v>657480</v>
      </c>
      <c r="E24" s="37">
        <f t="shared" si="0"/>
        <v>88.4</v>
      </c>
      <c r="F24" s="37">
        <f t="shared" si="1"/>
        <v>100</v>
      </c>
    </row>
    <row r="25" spans="1:6" s="10" customFormat="1" ht="42.75">
      <c r="A25" s="9" t="s">
        <v>23</v>
      </c>
      <c r="B25" s="3">
        <v>618571</v>
      </c>
      <c r="C25" s="3">
        <v>520761</v>
      </c>
      <c r="D25" s="3">
        <v>520761</v>
      </c>
      <c r="E25" s="36">
        <f t="shared" si="0"/>
        <v>84.2</v>
      </c>
      <c r="F25" s="36">
        <f t="shared" si="1"/>
        <v>100</v>
      </c>
    </row>
    <row r="27" spans="1:5" ht="15.75">
      <c r="A27" s="25"/>
      <c r="B27" s="25"/>
      <c r="C27" s="25"/>
      <c r="D27" s="26"/>
      <c r="E27" s="27"/>
    </row>
    <row r="28" spans="1:5" ht="15.75">
      <c r="A28" s="28"/>
      <c r="B28" s="28"/>
      <c r="C28" s="29"/>
      <c r="D28" s="30"/>
      <c r="E28" s="29"/>
    </row>
    <row r="29" spans="1:5" ht="15.75">
      <c r="A29" s="28"/>
      <c r="B29" s="28"/>
      <c r="C29" s="29"/>
      <c r="D29" s="30"/>
      <c r="E29" s="29"/>
    </row>
    <row r="30" spans="1:5" ht="15.75">
      <c r="A30" s="28"/>
      <c r="B30" s="28"/>
      <c r="C30" s="31"/>
      <c r="D30" s="32"/>
      <c r="E30" s="31"/>
    </row>
    <row r="31" spans="1:5" ht="15.75">
      <c r="A31" s="28"/>
      <c r="B31" s="28"/>
      <c r="C31" s="31"/>
      <c r="D31" s="32"/>
      <c r="E31" s="31"/>
    </row>
    <row r="32" spans="1:5" ht="15.75">
      <c r="A32" s="28"/>
      <c r="B32" s="28"/>
      <c r="C32" s="31"/>
      <c r="D32" s="32"/>
      <c r="E32" s="31"/>
    </row>
    <row r="33" spans="1:5" ht="15.75">
      <c r="A33" s="33"/>
      <c r="B33" s="33"/>
      <c r="C33" s="34"/>
      <c r="D33" s="35"/>
      <c r="E33" s="34"/>
    </row>
  </sheetData>
  <mergeCells count="6">
    <mergeCell ref="G3:G4"/>
    <mergeCell ref="E3:F3"/>
    <mergeCell ref="A3:A4"/>
    <mergeCell ref="B3:B4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kollarova</cp:lastModifiedBy>
  <cp:lastPrinted>2011-04-05T09:19:36Z</cp:lastPrinted>
  <dcterms:created xsi:type="dcterms:W3CDTF">1997-01-24T11:07:25Z</dcterms:created>
  <dcterms:modified xsi:type="dcterms:W3CDTF">2011-04-29T06:40:31Z</dcterms:modified>
  <cp:category/>
  <cp:version/>
  <cp:contentType/>
  <cp:contentStatus/>
</cp:coreProperties>
</file>