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8550" activeTab="0"/>
  </bookViews>
  <sheets>
    <sheet name="Príloha č. 2" sheetId="1" r:id="rId1"/>
  </sheets>
  <definedNames>
    <definedName name="_xlnm.Print_Area" localSheetId="0">'Príloha č. 2'!$A$2:$P$20</definedName>
  </definedNames>
  <calcPr fullCalcOnLoad="1"/>
</workbook>
</file>

<file path=xl/sharedStrings.xml><?xml version="1.0" encoding="utf-8"?>
<sst xmlns="http://schemas.openxmlformats.org/spreadsheetml/2006/main" count="56" uniqueCount="55">
  <si>
    <t>Por. číslo</t>
  </si>
  <si>
    <t>Názov projektu</t>
  </si>
  <si>
    <t>Počet kusov</t>
  </si>
  <si>
    <t>Modernizácia HDV 362, 363 /Unipulz/</t>
  </si>
  <si>
    <t>Nákup 20 ks osobných vozňov pre rýchlosť 200 km/h RIC</t>
  </si>
  <si>
    <t>Rekonštrukcia vozňov BRcm na WRRm + spoločenský</t>
  </si>
  <si>
    <t>Energetický dispečing a systém merania spotreby el. energie na 197 ks hnacích vozidlách radov 162, 240, 263, 362, 460, 560</t>
  </si>
  <si>
    <t>Spolu: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</si>
  <si>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</si>
  <si>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</si>
  <si>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</si>
  <si>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</si>
  <si>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</si>
  <si>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</si>
  <si>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</si>
  <si>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</si>
  <si>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</si>
  <si>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</si>
  <si>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</si>
  <si>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</si>
  <si>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Kapitálové výdavky za ZSSK na modernizáciu parku mobilných prostriedkov</t>
  </si>
  <si>
    <t>Poznámka</t>
  </si>
  <si>
    <t>Digitálny vlakový rádiový systém GSM-R</t>
  </si>
  <si>
    <t>Súčasť systému ERTMS - TSI CCS - interoperabilita</t>
  </si>
  <si>
    <t>Modernizácia HDV - predĺženie životnosti a odstánenie poruchových uzlov</t>
  </si>
  <si>
    <t>Inštalácia systému ETCS na HDV</t>
  </si>
  <si>
    <t>Modernizácia HDV - príprava na zmenu trakčného systému na ŽSR /úsek Púchov - Žilina/,</t>
  </si>
  <si>
    <t>Požiadavky dohovoru RIC a TSI pre medzinárodnú prevádzku (v ZSSK vyhovuje plne len 10 ks lôžkových vozňov)</t>
  </si>
  <si>
    <t>Modernizácia osobných vozňov pre diaľkové vlaky - 10 ks Bmpeer + 5 ks Ampeer</t>
  </si>
  <si>
    <t xml:space="preserve">Náhrada modernizovaných vozňov v medzinárodných vlakoch v cezhraničnom režime a na modernizovaných tratiach ŽSR. </t>
  </si>
  <si>
    <t>Modernizácia osobných vozňov - obnova vozňov špeciálnej stavby v segmente reštauračných vozňov</t>
  </si>
  <si>
    <t>Rekonštrukcia 29 ks MV radu 810 na jednotky 813/913</t>
  </si>
  <si>
    <t>Modernizácia motorových vozňov na súčasný štandard bezpečnosti, ekonomiky prevádzky a kultúry cestovania</t>
  </si>
  <si>
    <t>Štandardizácia kvality a hygienických požiadaviek pre cezhraničnú dopravu vo vlakoch diaľkovej dopravy (vozne modernej stavby)</t>
  </si>
  <si>
    <t>Optimalizácia nákladov na el. energiu - využitie možností inštalácie meracieho systému na HDV el. trakcie - požiadavka infraštruktúry a TSI ENE</t>
  </si>
  <si>
    <t>Nákup HDV viacsystémových</t>
  </si>
  <si>
    <t>Vyrovnávka výkonov v medzinárodnej doprave a zvýšenie spoľahlivosti vozby IC vlakov</t>
  </si>
  <si>
    <t>Ostatné podporné investičné projekty v oblasti IT, predaja cestovných lístkov a informatizácie prevádzky</t>
  </si>
  <si>
    <t>Zvyšovanie kvality prevádzky /350 -EDB, 362-Unipulz/, úspor nasadzovaním moderných technológií /POP, IS/, znižovanie energetickej náročnosti vozidiel /prevádzkové úpravy/, udržiavanie štandardu u staršých dráhových vozidiel /obnova interiérov, náterov/</t>
  </si>
  <si>
    <t>Modernizácia 74 ks osobných vozňov Bmee na štandard RIC (CZE, klimatizácia)</t>
  </si>
  <si>
    <t>ŠR   2008  (Eur)</t>
  </si>
  <si>
    <t>ŠR   2009  (Eur)</t>
  </si>
  <si>
    <t>ŠR   2010  (Eur)</t>
  </si>
  <si>
    <t>ŠR   2011  (Eur)</t>
  </si>
  <si>
    <t>ŠR   2012  (Eur)</t>
  </si>
  <si>
    <t>Financovanie zo ŠR spolu (Eur)</t>
  </si>
  <si>
    <t>2008       (Eur)</t>
  </si>
  <si>
    <t>2009   (Eur)</t>
  </si>
  <si>
    <t>2010    (Eur)</t>
  </si>
  <si>
    <t>2011    (Eur)</t>
  </si>
  <si>
    <t>2012   (Eur)</t>
  </si>
  <si>
    <t>Vlastné zdroje     (Eur)</t>
  </si>
  <si>
    <t>Príloha č. 2</t>
  </si>
  <si>
    <t>Prestavba HDV radu 162/163 na rad 361</t>
  </si>
  <si>
    <t>(podľa prílohy č. 2 uznesenia vlády SR č. 1085/2007, prepočítané na Eur)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</si>
</sst>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#,##0.00000"/>
    <numFmt numFmtId="166" formatCode="#,##0.0000"/>
    <numFmt numFmtId="167" formatCode="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%"/>
    <numFmt numFmtId="172" formatCode="[$€-2]\ #\ ##,000_);[Red]\([$€-2]\ #\ ##,000\)"/>
  </numFmts>
  <fonts count="2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18" borderId="6" applyNumberFormat="0" applyFont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7" borderId="10" xfId="0" applyFont="1" applyFill="1" applyBorder="1" applyAlignment="1">
      <alignment horizontal="center" wrapText="1"/>
    </xf>
    <xf numFmtId="0" fontId="5" fillId="7" borderId="11" xfId="0" applyFont="1" applyFill="1" applyBorder="1" applyAlignment="1">
      <alignment horizontal="center" wrapText="1"/>
    </xf>
    <xf numFmtId="0" fontId="5" fillId="7" borderId="12" xfId="0" applyFont="1" applyFill="1" applyBorder="1" applyAlignment="1">
      <alignment horizontal="center" wrapText="1"/>
    </xf>
    <xf numFmtId="0" fontId="6" fillId="24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vertical="center" wrapText="1"/>
    </xf>
    <xf numFmtId="164" fontId="4" fillId="0" borderId="14" xfId="0" applyNumberFormat="1" applyFont="1" applyBorder="1" applyAlignment="1">
      <alignment vertical="center" wrapText="1"/>
    </xf>
    <xf numFmtId="0" fontId="5" fillId="7" borderId="10" xfId="0" applyFont="1" applyFill="1" applyBorder="1" applyAlignment="1">
      <alignment wrapText="1"/>
    </xf>
    <xf numFmtId="0" fontId="5" fillId="7" borderId="11" xfId="0" applyFont="1" applyFill="1" applyBorder="1" applyAlignment="1">
      <alignment wrapText="1"/>
    </xf>
    <xf numFmtId="164" fontId="5" fillId="7" borderId="12" xfId="0" applyNumberFormat="1" applyFont="1" applyFill="1" applyBorder="1" applyAlignment="1">
      <alignment wrapText="1"/>
    </xf>
    <xf numFmtId="164" fontId="5" fillId="0" borderId="11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6" fontId="4" fillId="0" borderId="0" xfId="0" applyNumberFormat="1" applyFont="1" applyAlignment="1">
      <alignment horizontal="center"/>
    </xf>
    <xf numFmtId="0" fontId="5" fillId="7" borderId="15" xfId="0" applyFont="1" applyFill="1" applyBorder="1" applyAlignment="1">
      <alignment horizontal="center" wrapText="1"/>
    </xf>
    <xf numFmtId="0" fontId="6" fillId="24" borderId="15" xfId="0" applyFont="1" applyFill="1" applyBorder="1" applyAlignment="1">
      <alignment horizontal="center" wrapText="1"/>
    </xf>
    <xf numFmtId="3" fontId="4" fillId="0" borderId="14" xfId="0" applyNumberFormat="1" applyFont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 wrapText="1"/>
    </xf>
    <xf numFmtId="3" fontId="4" fillId="0" borderId="16" xfId="0" applyNumberFormat="1" applyFont="1" applyFill="1" applyBorder="1" applyAlignment="1">
      <alignment vertical="center" wrapText="1"/>
    </xf>
    <xf numFmtId="3" fontId="4" fillId="0" borderId="17" xfId="0" applyNumberFormat="1" applyFont="1" applyBorder="1" applyAlignment="1">
      <alignment vertical="center" wrapText="1"/>
    </xf>
    <xf numFmtId="3" fontId="4" fillId="0" borderId="14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4" xfId="0" applyNumberFormat="1" applyFont="1" applyFill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vertical="center" wrapText="1"/>
    </xf>
    <xf numFmtId="3" fontId="4" fillId="0" borderId="19" xfId="0" applyNumberFormat="1" applyFont="1" applyBorder="1" applyAlignment="1">
      <alignment vertical="center" wrapText="1"/>
    </xf>
    <xf numFmtId="3" fontId="4" fillId="0" borderId="21" xfId="0" applyNumberFormat="1" applyFont="1" applyBorder="1" applyAlignment="1">
      <alignment vertical="center" wrapText="1"/>
    </xf>
    <xf numFmtId="3" fontId="4" fillId="0" borderId="19" xfId="0" applyNumberFormat="1" applyFont="1" applyBorder="1" applyAlignment="1">
      <alignment/>
    </xf>
    <xf numFmtId="3" fontId="5" fillId="7" borderId="11" xfId="0" applyNumberFormat="1" applyFont="1" applyFill="1" applyBorder="1" applyAlignment="1">
      <alignment wrapText="1"/>
    </xf>
    <xf numFmtId="3" fontId="5" fillId="7" borderId="15" xfId="0" applyNumberFormat="1" applyFont="1" applyFill="1" applyBorder="1" applyAlignment="1">
      <alignment wrapText="1"/>
    </xf>
    <xf numFmtId="3" fontId="5" fillId="8" borderId="11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3" fontId="4" fillId="0" borderId="14" xfId="0" applyNumberFormat="1" applyFont="1" applyFill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0" fontId="4" fillId="0" borderId="17" xfId="0" applyNumberFormat="1" applyFont="1" applyBorder="1" applyAlignment="1">
      <alignment vertical="top" wrapText="1"/>
    </xf>
    <xf numFmtId="3" fontId="5" fillId="8" borderId="19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0" borderId="13" xfId="0" applyFont="1" applyFill="1" applyBorder="1" applyAlignment="1">
      <alignment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rcent" xfId="47"/>
    <cellStyle name="Followed Hyperlink" xfId="48"/>
    <cellStyle name="Poznámka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32.140625" style="1" customWidth="1"/>
    <col min="3" max="3" width="8.140625" style="2" customWidth="1"/>
    <col min="4" max="4" width="7.421875" style="1" customWidth="1"/>
    <col min="5" max="6" width="9.7109375" style="1" customWidth="1"/>
    <col min="7" max="7" width="9.57421875" style="1" customWidth="1"/>
    <col min="8" max="8" width="9.7109375" style="1" customWidth="1"/>
    <col min="9" max="9" width="11.421875" style="1" customWidth="1"/>
    <col min="10" max="10" width="10.7109375" style="1" customWidth="1"/>
    <col min="11" max="11" width="8.7109375" style="1" customWidth="1"/>
    <col min="12" max="12" width="10.57421875" style="1" customWidth="1"/>
    <col min="13" max="13" width="10.140625" style="1" customWidth="1"/>
    <col min="14" max="14" width="8.7109375" style="1" customWidth="1"/>
    <col min="15" max="15" width="10.00390625" style="1" customWidth="1"/>
    <col min="16" max="16" width="43.421875" style="1" customWidth="1"/>
    <col min="17" max="17" width="13.140625" style="1" customWidth="1"/>
    <col min="18" max="16384" width="9.140625" style="1" customWidth="1"/>
  </cols>
  <sheetData>
    <row r="2" spans="4:16" ht="12"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46"/>
    </row>
    <row r="3" spans="2:17" ht="12.75">
      <c r="B3" s="47"/>
      <c r="C3" s="47"/>
      <c r="D3" s="50" t="s">
        <v>20</v>
      </c>
      <c r="E3" s="50"/>
      <c r="F3" s="50"/>
      <c r="G3" s="50"/>
      <c r="H3" s="50"/>
      <c r="I3" s="50"/>
      <c r="J3" s="50"/>
      <c r="K3" s="50"/>
      <c r="L3" s="47"/>
      <c r="M3" s="47"/>
      <c r="N3" s="47"/>
      <c r="O3" s="47"/>
      <c r="P3" s="46" t="s">
        <v>52</v>
      </c>
      <c r="Q3" s="47"/>
    </row>
    <row r="4" spans="2:17" ht="12.75">
      <c r="B4" s="39"/>
      <c r="C4" s="39"/>
      <c r="D4" s="49" t="s">
        <v>54</v>
      </c>
      <c r="E4" s="49"/>
      <c r="F4" s="49"/>
      <c r="G4" s="49"/>
      <c r="H4" s="49"/>
      <c r="I4" s="49"/>
      <c r="J4" s="47"/>
      <c r="K4" s="47"/>
      <c r="L4" s="39"/>
      <c r="M4" s="39"/>
      <c r="N4" s="39"/>
      <c r="O4" s="39"/>
      <c r="P4" s="39"/>
      <c r="Q4" s="39"/>
    </row>
    <row r="5" spans="2:17" ht="12.75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ht="12.75" thickBot="1">
      <c r="C6" s="18"/>
    </row>
    <row r="7" spans="1:16" ht="48.75" thickBot="1">
      <c r="A7" s="3" t="s">
        <v>0</v>
      </c>
      <c r="B7" s="3" t="s">
        <v>1</v>
      </c>
      <c r="C7" s="4" t="s">
        <v>2</v>
      </c>
      <c r="D7" s="5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19" t="s">
        <v>45</v>
      </c>
      <c r="J7" s="6" t="s">
        <v>46</v>
      </c>
      <c r="K7" s="20" t="s">
        <v>47</v>
      </c>
      <c r="L7" s="6" t="s">
        <v>48</v>
      </c>
      <c r="M7" s="6" t="s">
        <v>49</v>
      </c>
      <c r="N7" s="6" t="s">
        <v>50</v>
      </c>
      <c r="O7" s="6" t="s">
        <v>51</v>
      </c>
      <c r="P7" s="7" t="s">
        <v>21</v>
      </c>
    </row>
    <row r="8" spans="1:17" ht="24">
      <c r="A8" s="8" t="s">
        <v>8</v>
      </c>
      <c r="B8" s="9" t="s">
        <v>22</v>
      </c>
      <c r="C8" s="10">
        <v>44</v>
      </c>
      <c r="D8" s="11">
        <v>0</v>
      </c>
      <c r="E8" s="21">
        <v>0</v>
      </c>
      <c r="F8" s="22">
        <v>667197.7693686517</v>
      </c>
      <c r="G8" s="23">
        <v>1000232.3574321184</v>
      </c>
      <c r="H8" s="21">
        <v>0</v>
      </c>
      <c r="I8" s="24">
        <v>1667430.12680077</v>
      </c>
      <c r="J8" s="25">
        <v>0</v>
      </c>
      <c r="K8" s="26">
        <v>0</v>
      </c>
      <c r="L8" s="26">
        <v>0</v>
      </c>
      <c r="M8" s="26">
        <v>0</v>
      </c>
      <c r="N8" s="41">
        <v>0</v>
      </c>
      <c r="O8" s="26">
        <f>J8+K8+L8+M8+N8</f>
        <v>0</v>
      </c>
      <c r="P8" s="44" t="s">
        <v>23</v>
      </c>
      <c r="Q8" s="38"/>
    </row>
    <row r="9" spans="1:16" ht="24">
      <c r="A9" s="8" t="s">
        <v>9</v>
      </c>
      <c r="B9" s="9" t="s">
        <v>3</v>
      </c>
      <c r="C9" s="10">
        <v>17</v>
      </c>
      <c r="D9" s="11">
        <v>0</v>
      </c>
      <c r="E9" s="21">
        <v>0</v>
      </c>
      <c r="F9" s="27">
        <v>0</v>
      </c>
      <c r="G9" s="27">
        <v>0</v>
      </c>
      <c r="H9" s="21">
        <v>0</v>
      </c>
      <c r="I9" s="24">
        <v>0</v>
      </c>
      <c r="J9" s="25">
        <v>877879.5724623249</v>
      </c>
      <c r="K9" s="25">
        <v>548662.2850693752</v>
      </c>
      <c r="L9" s="25">
        <v>405729.2703976631</v>
      </c>
      <c r="M9" s="25">
        <v>0</v>
      </c>
      <c r="N9" s="42">
        <v>0</v>
      </c>
      <c r="O9" s="25">
        <f aca="true" t="shared" si="0" ref="O9:O19">J9+K9+L9+M9+N9</f>
        <v>1832271.1279293632</v>
      </c>
      <c r="P9" s="44" t="s">
        <v>24</v>
      </c>
    </row>
    <row r="10" spans="1:16" ht="12">
      <c r="A10" s="8" t="s">
        <v>10</v>
      </c>
      <c r="B10" s="9" t="s">
        <v>25</v>
      </c>
      <c r="C10" s="10">
        <v>33</v>
      </c>
      <c r="D10" s="11">
        <v>0</v>
      </c>
      <c r="E10" s="21">
        <v>1327756.7549624906</v>
      </c>
      <c r="F10" s="27">
        <v>1659695.9437031134</v>
      </c>
      <c r="G10" s="27">
        <v>1593308.105954989</v>
      </c>
      <c r="H10" s="21">
        <v>0</v>
      </c>
      <c r="I10" s="24">
        <v>4580760.804620593</v>
      </c>
      <c r="J10" s="25">
        <v>0</v>
      </c>
      <c r="K10" s="25">
        <v>0</v>
      </c>
      <c r="L10" s="25">
        <v>0</v>
      </c>
      <c r="M10" s="25">
        <v>0</v>
      </c>
      <c r="N10" s="42">
        <v>0</v>
      </c>
      <c r="O10" s="25">
        <f t="shared" si="0"/>
        <v>0</v>
      </c>
      <c r="P10" s="44" t="s">
        <v>23</v>
      </c>
    </row>
    <row r="11" spans="1:16" ht="24">
      <c r="A11" s="8" t="s">
        <v>11</v>
      </c>
      <c r="B11" s="48" t="s">
        <v>53</v>
      </c>
      <c r="C11" s="10">
        <v>16</v>
      </c>
      <c r="D11" s="11">
        <v>0</v>
      </c>
      <c r="E11" s="21">
        <v>0</v>
      </c>
      <c r="F11" s="27">
        <v>0</v>
      </c>
      <c r="G11" s="27">
        <v>0</v>
      </c>
      <c r="H11" s="21">
        <v>0</v>
      </c>
      <c r="I11" s="24">
        <v>0</v>
      </c>
      <c r="J11" s="25">
        <v>0</v>
      </c>
      <c r="K11" s="25">
        <v>995817.5662218682</v>
      </c>
      <c r="L11" s="25">
        <v>4149239.8592577837</v>
      </c>
      <c r="M11" s="25">
        <v>4149239.8592577837</v>
      </c>
      <c r="N11" s="42">
        <v>4149239.8592577837</v>
      </c>
      <c r="O11" s="25">
        <f t="shared" si="0"/>
        <v>13443537.14399522</v>
      </c>
      <c r="P11" s="44" t="s">
        <v>26</v>
      </c>
    </row>
    <row r="12" spans="1:16" ht="36">
      <c r="A12" s="8" t="s">
        <v>12</v>
      </c>
      <c r="B12" s="9" t="s">
        <v>4</v>
      </c>
      <c r="C12" s="10">
        <v>20</v>
      </c>
      <c r="D12" s="11">
        <v>0</v>
      </c>
      <c r="E12" s="21">
        <v>0</v>
      </c>
      <c r="F12" s="27">
        <v>3319391.8874062267</v>
      </c>
      <c r="G12" s="27">
        <v>11617871.605921796</v>
      </c>
      <c r="H12" s="21">
        <v>0</v>
      </c>
      <c r="I12" s="24">
        <v>14937264</v>
      </c>
      <c r="J12" s="25">
        <v>0</v>
      </c>
      <c r="K12" s="25">
        <v>0</v>
      </c>
      <c r="L12" s="25">
        <v>3319391.8874062267</v>
      </c>
      <c r="M12" s="25">
        <v>14937263.493328022</v>
      </c>
      <c r="N12" s="42">
        <v>0</v>
      </c>
      <c r="O12" s="25">
        <f t="shared" si="0"/>
        <v>18256655.38073425</v>
      </c>
      <c r="P12" s="44" t="s">
        <v>27</v>
      </c>
    </row>
    <row r="13" spans="1:16" ht="36">
      <c r="A13" s="8" t="s">
        <v>13</v>
      </c>
      <c r="B13" s="9" t="s">
        <v>28</v>
      </c>
      <c r="C13" s="10">
        <v>15</v>
      </c>
      <c r="D13" s="12">
        <v>0</v>
      </c>
      <c r="E13" s="22">
        <v>3319391.8874062267</v>
      </c>
      <c r="F13" s="27">
        <v>3319391.8874062267</v>
      </c>
      <c r="G13" s="22"/>
      <c r="H13" s="21">
        <v>0</v>
      </c>
      <c r="I13" s="24">
        <v>6638783.774812453</v>
      </c>
      <c r="J13" s="25">
        <v>15366162</v>
      </c>
      <c r="K13" s="25">
        <v>0</v>
      </c>
      <c r="L13" s="25">
        <v>0</v>
      </c>
      <c r="M13" s="25">
        <v>0</v>
      </c>
      <c r="N13" s="42">
        <v>0</v>
      </c>
      <c r="O13" s="25">
        <f t="shared" si="0"/>
        <v>15366162</v>
      </c>
      <c r="P13" s="44" t="s">
        <v>29</v>
      </c>
    </row>
    <row r="14" spans="1:16" ht="24">
      <c r="A14" s="8" t="s">
        <v>14</v>
      </c>
      <c r="B14" s="9" t="s">
        <v>5</v>
      </c>
      <c r="C14" s="10">
        <v>6</v>
      </c>
      <c r="D14" s="11">
        <v>0</v>
      </c>
      <c r="E14" s="21">
        <v>0</v>
      </c>
      <c r="F14" s="27">
        <v>0</v>
      </c>
      <c r="G14" s="27">
        <v>0</v>
      </c>
      <c r="H14" s="21">
        <v>0</v>
      </c>
      <c r="I14" s="24">
        <v>0</v>
      </c>
      <c r="J14" s="25">
        <v>2301766</v>
      </c>
      <c r="K14" s="25">
        <v>744506.4064263427</v>
      </c>
      <c r="L14" s="25">
        <v>0</v>
      </c>
      <c r="M14" s="25">
        <v>0</v>
      </c>
      <c r="N14" s="42">
        <v>0</v>
      </c>
      <c r="O14" s="25">
        <f t="shared" si="0"/>
        <v>3046272.4064263427</v>
      </c>
      <c r="P14" s="44" t="s">
        <v>30</v>
      </c>
    </row>
    <row r="15" spans="1:16" ht="36">
      <c r="A15" s="8" t="s">
        <v>15</v>
      </c>
      <c r="B15" s="9" t="s">
        <v>31</v>
      </c>
      <c r="C15" s="10">
        <v>19</v>
      </c>
      <c r="D15" s="11">
        <v>0</v>
      </c>
      <c r="E15" s="21">
        <v>2391289.915687446</v>
      </c>
      <c r="F15" s="27">
        <v>2391289.915687446</v>
      </c>
      <c r="G15" s="27">
        <v>1219113.0584876852</v>
      </c>
      <c r="H15" s="21">
        <v>0</v>
      </c>
      <c r="I15" s="24">
        <v>6001692.889862577</v>
      </c>
      <c r="J15" s="40">
        <v>8435670</v>
      </c>
      <c r="K15" s="25">
        <v>197835.7564894111</v>
      </c>
      <c r="L15" s="25">
        <v>0</v>
      </c>
      <c r="M15" s="25">
        <v>0</v>
      </c>
      <c r="N15" s="42">
        <v>0</v>
      </c>
      <c r="O15" s="25">
        <f t="shared" si="0"/>
        <v>8633505.756489411</v>
      </c>
      <c r="P15" s="44" t="s">
        <v>32</v>
      </c>
    </row>
    <row r="16" spans="1:16" ht="36">
      <c r="A16" s="8" t="s">
        <v>16</v>
      </c>
      <c r="B16" s="9" t="s">
        <v>39</v>
      </c>
      <c r="C16" s="10">
        <v>35</v>
      </c>
      <c r="D16" s="11">
        <v>0</v>
      </c>
      <c r="E16" s="21">
        <v>4979087.83110934</v>
      </c>
      <c r="F16" s="22">
        <v>829847.9718515567</v>
      </c>
      <c r="G16" s="27">
        <v>0</v>
      </c>
      <c r="H16" s="21">
        <v>0</v>
      </c>
      <c r="I16" s="24">
        <v>5808935.802960897</v>
      </c>
      <c r="J16" s="25">
        <v>6284140</v>
      </c>
      <c r="K16" s="25">
        <v>66387.83774812454</v>
      </c>
      <c r="L16" s="25">
        <v>0</v>
      </c>
      <c r="M16" s="25">
        <v>0</v>
      </c>
      <c r="N16" s="42">
        <v>0</v>
      </c>
      <c r="O16" s="25">
        <f t="shared" si="0"/>
        <v>6350527.837748124</v>
      </c>
      <c r="P16" s="44" t="s">
        <v>33</v>
      </c>
    </row>
    <row r="17" spans="1:16" ht="48">
      <c r="A17" s="8" t="s">
        <v>17</v>
      </c>
      <c r="B17" s="9" t="s">
        <v>6</v>
      </c>
      <c r="C17" s="10">
        <v>188</v>
      </c>
      <c r="D17" s="11">
        <v>0</v>
      </c>
      <c r="E17" s="21">
        <v>0</v>
      </c>
      <c r="F17" s="22">
        <v>1759277.7003253005</v>
      </c>
      <c r="G17" s="27">
        <v>1759277.7003253005</v>
      </c>
      <c r="H17" s="21">
        <v>0</v>
      </c>
      <c r="I17" s="24">
        <v>3518556</v>
      </c>
      <c r="J17" s="25">
        <v>156742</v>
      </c>
      <c r="K17" s="25">
        <v>0</v>
      </c>
      <c r="L17" s="25">
        <v>0</v>
      </c>
      <c r="M17" s="25">
        <v>0</v>
      </c>
      <c r="N17" s="42">
        <v>0</v>
      </c>
      <c r="O17" s="25">
        <f t="shared" si="0"/>
        <v>156742</v>
      </c>
      <c r="P17" s="44" t="s">
        <v>34</v>
      </c>
    </row>
    <row r="18" spans="1:16" ht="24">
      <c r="A18" s="8" t="s">
        <v>18</v>
      </c>
      <c r="B18" s="9" t="s">
        <v>35</v>
      </c>
      <c r="C18" s="10">
        <v>3</v>
      </c>
      <c r="D18" s="11">
        <v>0</v>
      </c>
      <c r="E18" s="21">
        <v>0</v>
      </c>
      <c r="F18" s="21">
        <v>0</v>
      </c>
      <c r="G18" s="21">
        <v>0</v>
      </c>
      <c r="H18" s="21">
        <v>13277567.549624907</v>
      </c>
      <c r="I18" s="24">
        <v>13277567.549624907</v>
      </c>
      <c r="J18" s="25">
        <v>0</v>
      </c>
      <c r="K18" s="25">
        <v>0</v>
      </c>
      <c r="L18" s="25">
        <v>0</v>
      </c>
      <c r="M18" s="25">
        <v>0</v>
      </c>
      <c r="N18" s="42">
        <v>2655513.5099249813</v>
      </c>
      <c r="O18" s="25">
        <f t="shared" si="0"/>
        <v>2655513.5099249813</v>
      </c>
      <c r="P18" s="44" t="s">
        <v>36</v>
      </c>
    </row>
    <row r="19" spans="1:16" ht="72.75" thickBot="1">
      <c r="A19" s="28" t="s">
        <v>19</v>
      </c>
      <c r="B19" s="29" t="s">
        <v>37</v>
      </c>
      <c r="C19" s="30"/>
      <c r="D19" s="31">
        <v>0</v>
      </c>
      <c r="E19" s="32">
        <v>0</v>
      </c>
      <c r="F19" s="32">
        <v>0</v>
      </c>
      <c r="G19" s="32">
        <v>0</v>
      </c>
      <c r="H19" s="32">
        <v>0</v>
      </c>
      <c r="I19" s="33">
        <v>0</v>
      </c>
      <c r="J19" s="34">
        <v>663878</v>
      </c>
      <c r="K19" s="34">
        <v>3989909.048662285</v>
      </c>
      <c r="L19" s="34">
        <v>4315209.453628095</v>
      </c>
      <c r="M19" s="34">
        <v>770098.9178782448</v>
      </c>
      <c r="N19" s="43">
        <v>2859390.559649472</v>
      </c>
      <c r="O19" s="34">
        <f t="shared" si="0"/>
        <v>12598485.979818095</v>
      </c>
      <c r="P19" s="44" t="s">
        <v>38</v>
      </c>
    </row>
    <row r="20" spans="1:16" ht="12.75" thickBot="1">
      <c r="A20" s="13"/>
      <c r="B20" s="14" t="s">
        <v>7</v>
      </c>
      <c r="C20" s="4"/>
      <c r="D20" s="15">
        <v>0</v>
      </c>
      <c r="E20" s="35">
        <v>12017526.389165502</v>
      </c>
      <c r="F20" s="35">
        <v>13946093.075748522</v>
      </c>
      <c r="G20" s="35">
        <v>17189802.82812189</v>
      </c>
      <c r="H20" s="35">
        <v>13277567.549624907</v>
      </c>
      <c r="I20" s="36">
        <v>56430992</v>
      </c>
      <c r="J20" s="37">
        <f>SUM(J8:J19)</f>
        <v>34086237.57246232</v>
      </c>
      <c r="K20" s="37">
        <v>6543118.900617407</v>
      </c>
      <c r="L20" s="37">
        <v>12189570.470689768</v>
      </c>
      <c r="M20" s="37">
        <v>19856602.27046405</v>
      </c>
      <c r="N20" s="37">
        <v>9664144</v>
      </c>
      <c r="O20" s="45">
        <f>SUM(J20:N20)</f>
        <v>82339673.21423355</v>
      </c>
      <c r="P20" s="16"/>
    </row>
  </sheetData>
  <sheetProtection/>
  <mergeCells count="1">
    <mergeCell ref="D3:K3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Galasova.Gabriela</dc:creator>
  <cp:keywords/>
  <dc:description/>
  <cp:lastModifiedBy>juhasm</cp:lastModifiedBy>
  <cp:lastPrinted>2011-04-21T05:36:11Z</cp:lastPrinted>
  <dcterms:created xsi:type="dcterms:W3CDTF">2008-01-21T08:08:34Z</dcterms:created>
  <dcterms:modified xsi:type="dcterms:W3CDTF">2011-05-02T07:36:13Z</dcterms:modified>
  <cp:category/>
  <cp:version/>
  <cp:contentType/>
  <cp:contentStatus/>
</cp:coreProperties>
</file>