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0" windowWidth="14370" windowHeight="13110" tabRatio="780" activeTab="0"/>
  </bookViews>
  <sheets>
    <sheet name=" všeobcne úroveň GPP príloha 3a" sheetId="1" r:id="rId1"/>
    <sheet name="príloha 3b" sheetId="2" r:id="rId2"/>
    <sheet name=" príloha 3c" sheetId="3" r:id="rId3"/>
    <sheet name="GPP charakteristiky 4a" sheetId="4" r:id="rId4"/>
    <sheet name="GPP charakteristiky 4b" sheetId="5" r:id="rId5"/>
  </sheets>
  <definedNames>
    <definedName name="Text1" localSheetId="0">' všeobcne úroveň GPP príloha 3a'!$C$15</definedName>
    <definedName name="Text3" localSheetId="0">' všeobcne úroveň GPP príloha 3a'!$C$27</definedName>
  </definedNames>
  <calcPr fullCalcOnLoad="1"/>
</workbook>
</file>

<file path=xl/sharedStrings.xml><?xml version="1.0" encoding="utf-8"?>
<sst xmlns="http://schemas.openxmlformats.org/spreadsheetml/2006/main" count="660" uniqueCount="225">
  <si>
    <t>Celkový počet zákaziek VO</t>
  </si>
  <si>
    <t>Organizácia</t>
  </si>
  <si>
    <t>EMS</t>
  </si>
  <si>
    <t>Vysvetlivky</t>
  </si>
  <si>
    <t>Celkový počet zákaziek s uplatnenými environmentálnymi charakteristikami</t>
  </si>
  <si>
    <t>Verejní obstarávatelia</t>
  </si>
  <si>
    <t>Obstarávatelia</t>
  </si>
  <si>
    <t>Znížená spotreba energie</t>
  </si>
  <si>
    <t>Znížená spotreba vody</t>
  </si>
  <si>
    <t>Znížená spotreba surovín</t>
  </si>
  <si>
    <t>Znížené množstvo nebezpečných látok</t>
  </si>
  <si>
    <t>Environmentálne nakladanie s odpadmi</t>
  </si>
  <si>
    <t>Recyklované materiály</t>
  </si>
  <si>
    <t>Znižovanie hluku</t>
  </si>
  <si>
    <t>Redukcia obalov</t>
  </si>
  <si>
    <t>Iné</t>
  </si>
  <si>
    <t>Kritériá v rámci európskej environ-mentálnej značky</t>
  </si>
  <si>
    <t>Kritériá v rámci národnej environ-mentálnej značky</t>
  </si>
  <si>
    <t>Znížená tvorba znečisťujúcich látok</t>
  </si>
  <si>
    <t>SUMA</t>
  </si>
  <si>
    <t>Kritériá v rámci iných systémov označovania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</si>
  <si>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</si>
  <si>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</si>
  <si>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</si>
  <si>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</si>
  <si>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</si>
  <si>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</si>
  <si>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</si>
  <si>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</si>
  <si>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</si>
  <si>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</si>
  <si>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</si>
  <si>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</si>
  <si>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</si>
  <si>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</si>
  <si>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</si>
  <si>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</si>
  <si>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</si>
  <si>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</si>
  <si>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</si>
  <si>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</si>
  <si>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</si>
  <si>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</si>
  <si>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</si>
  <si>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</si>
  <si>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</si>
  <si>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</si>
  <si>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</si>
  <si>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</si>
  <si>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</si>
  <si>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</si>
  <si>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</si>
  <si>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</si>
  <si>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</si>
  <si>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</si>
  <si>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</si>
  <si>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</si>
  <si>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</si>
  <si>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</si>
  <si>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</si>
  <si>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</si>
  <si>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</si>
  <si>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</si>
  <si>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</si>
  <si>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</si>
  <si>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</si>
  <si>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</si>
  <si>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</si>
  <si>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</si>
  <si>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</si>
  <si>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</si>
  <si>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</si>
  <si>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</si>
  <si>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</si>
  <si>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</si>
  <si>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</si>
  <si>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</si>
  <si>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</si>
  <si>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</si>
  <si>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</si>
  <si>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</si>
  <si>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</si>
  <si>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</si>
  <si>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</si>
  <si>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</si>
  <si>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</si>
  <si>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</si>
  <si>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</si>
  <si>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</si>
  <si>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</si>
  <si>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</si>
  <si>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</si>
  <si>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</si>
  <si>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Recyklovateľné materiály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</si>
  <si>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</si>
  <si>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</si>
  <si>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</si>
  <si>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</si>
  <si>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</si>
  <si>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</si>
  <si>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</si>
  <si>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</si>
  <si>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</si>
  <si>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Úroveň GPP vo väzbe na počet zákaziek (indikátor 1)                         [%]</t>
  </si>
  <si>
    <t>Celková hodnota zákaziek VO                             [EUR]</t>
  </si>
  <si>
    <t>Celková hodnota zákaziek s uplatnenými environmentálnymi charakteristikami            [EUR]</t>
  </si>
  <si>
    <t>počet</t>
  </si>
  <si>
    <t>hodnota</t>
  </si>
  <si>
    <t>Znížený vplyv na biodiverzitu</t>
  </si>
  <si>
    <t>Energetické štítkovanie</t>
  </si>
  <si>
    <t>Biopotraviny</t>
  </si>
  <si>
    <t>Príloha č. 3c</t>
  </si>
  <si>
    <t>Príloha č. 3a</t>
  </si>
  <si>
    <t>Príloha č. 4b</t>
  </si>
  <si>
    <t>Príloha č. 4a</t>
  </si>
  <si>
    <t>Úroveň GPP vo väzbe na hodnotu zákaziek (indikátor 2)              [%]</t>
  </si>
  <si>
    <t>Príloha č. 3b</t>
  </si>
  <si>
    <t>organizácie, ktoré nedodali potrebné údaje</t>
  </si>
  <si>
    <r>
      <t xml:space="preserve">organizácie, ktoré v roku 2010 </t>
    </r>
    <r>
      <rPr>
        <b/>
        <sz val="10"/>
        <rFont val="Arial"/>
        <family val="2"/>
      </rPr>
      <t>uplatnili</t>
    </r>
    <r>
      <rPr>
        <sz val="10"/>
        <rFont val="Arial"/>
        <family val="2"/>
      </rPr>
      <t xml:space="preserve"> princípy GPP</t>
    </r>
  </si>
  <si>
    <r>
      <t xml:space="preserve">organizácie, ktoré v roku 2010 </t>
    </r>
    <r>
      <rPr>
        <b/>
        <sz val="10"/>
        <rFont val="Arial"/>
        <family val="2"/>
      </rPr>
      <t>neuplatnili</t>
    </r>
    <r>
      <rPr>
        <sz val="10"/>
        <rFont val="Arial"/>
        <family val="2"/>
      </rPr>
      <t xml:space="preserve"> princípy GPP</t>
    </r>
  </si>
  <si>
    <t>Percentuálna úroveň GPP v inštitúciách a organizáciách SR v roku 2010</t>
  </si>
  <si>
    <t>Percentuálna úroveň GPP v inštitúciách SR v roku 2010
(Uznesenie vlády SR č. 944/2007 bod C2)</t>
  </si>
  <si>
    <t>Prehľad využitých environmentálnych charakteristík pri uplatňovaní GPP v SR za rok 2010</t>
  </si>
  <si>
    <t>Štátny geologický ústav Dionýza Štúra</t>
  </si>
  <si>
    <t>Slovenské banské múzeum</t>
  </si>
  <si>
    <t>Protimonopolný úrad SR</t>
  </si>
  <si>
    <t>Krajský školský úrad Trenčín</t>
  </si>
  <si>
    <t>Slovenská obchodná inšpekcia, ústredný inšpektorát Bratislava</t>
  </si>
  <si>
    <t>Správa finančnej kontroly Košice</t>
  </si>
  <si>
    <t>Národný bezpečnostný úrad</t>
  </si>
  <si>
    <t>Centrum pre chemické látky a prípravky</t>
  </si>
  <si>
    <t>Mesto Handlová</t>
  </si>
  <si>
    <t>Mesto Šamorín</t>
  </si>
  <si>
    <t>Colné riaditeľstvo SR</t>
  </si>
  <si>
    <t>Štátna pokladnica</t>
  </si>
  <si>
    <t>Správa finančnej kontroly Zvolen</t>
  </si>
  <si>
    <t>Mesto Kremnica</t>
  </si>
  <si>
    <t>Mesto Žiar nad Hronom</t>
  </si>
  <si>
    <t>Slovenská elektrizačná prenosová sústava, a.s.</t>
  </si>
  <si>
    <t>Mesto Lučenec</t>
  </si>
  <si>
    <t>Rudné bane, š.p.</t>
  </si>
  <si>
    <t>Štátny fond rozvoja bývania</t>
  </si>
  <si>
    <t>Východoslovenská energetika, a.s.</t>
  </si>
  <si>
    <t>Agentúra na podporu výskumu a vývoja</t>
  </si>
  <si>
    <t>Mesto Nováky</t>
  </si>
  <si>
    <t>Mesto Banská Bystrica</t>
  </si>
  <si>
    <t>Mesto Želiezovce</t>
  </si>
  <si>
    <t>Úrad pre verejné obstarávanie</t>
  </si>
  <si>
    <t>Výskumný ústav vodného hospodárstva</t>
  </si>
  <si>
    <t>Štátna školská inšpekcia</t>
  </si>
  <si>
    <t>Mesto Čadca</t>
  </si>
  <si>
    <t>Mesto Dobšiná</t>
  </si>
  <si>
    <t>Mesto Poprad</t>
  </si>
  <si>
    <t>Mesto Košice</t>
  </si>
  <si>
    <t>Ústav informácií a prognóz školstva</t>
  </si>
  <si>
    <t>Agentúra pre riadenie dlhu a likvidity</t>
  </si>
  <si>
    <t>Mesto Prievidza</t>
  </si>
  <si>
    <t>Mesto Svidník</t>
  </si>
  <si>
    <t>Mesto Tvrdošín</t>
  </si>
  <si>
    <t>Štátny inštitút odborného vzdelávania</t>
  </si>
  <si>
    <t>Mesto Bánovce nad Bebravou</t>
  </si>
  <si>
    <t>Správa finančnej kontroly Bratislava</t>
  </si>
  <si>
    <t>Ministerstvo životného prostredia</t>
  </si>
  <si>
    <t xml:space="preserve">Ministerstvo životného prostredia </t>
  </si>
  <si>
    <t>Nitriansky samosprávny kraj</t>
  </si>
  <si>
    <t>Mesto Poltár</t>
  </si>
  <si>
    <t>Slovenská inšpekcia životného prostredia</t>
  </si>
  <si>
    <t>Slovenská inpekcia životného prostredia</t>
  </si>
  <si>
    <t xml:space="preserve">Ministerstvo zahraničných vecí </t>
  </si>
  <si>
    <t>Trnavský samosprávny kraj</t>
  </si>
  <si>
    <t>Mesto Svit</t>
  </si>
  <si>
    <t>Vodohospodáska výstavba, štátny podnik</t>
  </si>
  <si>
    <t>Vodohospodárska výstavba, štátny podnik</t>
  </si>
  <si>
    <t>Mesto Nitra</t>
  </si>
  <si>
    <t>Zoologická záhrada Bojnice</t>
  </si>
  <si>
    <t>Ministerstvo spravodlivosti</t>
  </si>
  <si>
    <t>Ústav na výkon trestu odňatia
slobody v Banskej Bystrici – Kráľovej
a LRS Kováčová a OO so sídlom v LRS</t>
  </si>
  <si>
    <t>Ústav na výkon väzby, BB</t>
  </si>
  <si>
    <t>Ústav na výkon väzby, BA</t>
  </si>
  <si>
    <t>Ústav na výkon trestu odňatia slobody Dubnica nad Váhom</t>
  </si>
  <si>
    <t>Ústav na výkon trestu odňatia slobody Hrnčiarovce nad Parnou</t>
  </si>
  <si>
    <t>Ústav na výkon trestu odňatia slobody a Ústav na výkon väzby Ilava</t>
  </si>
  <si>
    <t xml:space="preserve">ÚVTOS v Košiciach-Šaci </t>
  </si>
  <si>
    <t>ÚVTOS a ÚVV v Leopoldove</t>
  </si>
  <si>
    <t>Ústav na výkon trestu odňatia slobody a Ústav na výkon väzby Levoča</t>
  </si>
  <si>
    <t>ÚVTOS Nitra-Chrenová</t>
  </si>
  <si>
    <t>Ústav na výkon trestu odňatia slobody v Banskej Bystrici – Kráľovej a LRS Kováčová a OO so sídlom v LRS</t>
  </si>
  <si>
    <t>Ústav na výkon väzby Prešov</t>
  </si>
  <si>
    <t>Ústav na výkon trestu odňatia slobody pre mladistvých v Sučanoch</t>
  </si>
  <si>
    <t>Nemocnica pre obvinených a odsúdených a ÚVTOS Trenčín</t>
  </si>
  <si>
    <t>ÚVTOS Želiezovce</t>
  </si>
  <si>
    <t>Ústav na výkon väzby Žilina</t>
  </si>
  <si>
    <t>GR ZVJS Bratislava</t>
  </si>
  <si>
    <t>Krajský školský úrad Trnava</t>
  </si>
  <si>
    <t>ÚVV a ÚVTOS Košice</t>
  </si>
  <si>
    <t>Ústav na výkon väzby v Nitre</t>
  </si>
  <si>
    <t>Úrad Košického samosprávneho kraja</t>
  </si>
  <si>
    <t>Obnoviteľné zdroje energie</t>
  </si>
  <si>
    <t>Mesto Tisovec</t>
  </si>
  <si>
    <t>Národná banka Slovenska</t>
  </si>
  <si>
    <t>Ústav na výkon trestu odňatia slobody Ružomberok</t>
  </si>
  <si>
    <t>Mesto Stará Turá</t>
  </si>
  <si>
    <t>Úrad vlády Slovenskej republiky</t>
  </si>
  <si>
    <t>Ministerstvo zdravotníctva</t>
  </si>
  <si>
    <t>Mesto Trnava</t>
  </si>
  <si>
    <t>Ministerstvo zdravotníctva </t>
  </si>
  <si>
    <t>Mesto Topoľčany</t>
  </si>
  <si>
    <t>Ministerstvo financií</t>
  </si>
  <si>
    <t>Ministerstvo zdravotníctva   </t>
  </si>
  <si>
    <t>Ministerstvo hospodárstva</t>
  </si>
  <si>
    <t>Krajský školský úrad Bratislava</t>
  </si>
  <si>
    <t>Mestá</t>
  </si>
  <si>
    <t xml:space="preserve">Ministerstvo práce, sociálnych vecí a rodiny </t>
  </si>
  <si>
    <t>82.</t>
  </si>
  <si>
    <t>DataCentrum Bratislava</t>
  </si>
  <si>
    <t>Banskobystrický samosprávny kraj</t>
  </si>
  <si>
    <t>Slovenský plynárenský priemysel, a.s.</t>
  </si>
  <si>
    <t>83.</t>
  </si>
  <si>
    <t>84.</t>
  </si>
  <si>
    <t>85.</t>
  </si>
  <si>
    <t>86.</t>
  </si>
  <si>
    <t>Ministerstvo školstva, vedy, výskumu a športu</t>
  </si>
  <si>
    <t>Percentuálna úroveň GPP v inštitúciách a organizáciách SR v roku 2010
(Uznesenie vlády SR č. 944/2007 bod B2)</t>
  </si>
  <si>
    <t>Ústav na výkon väzby Banská Bystrica</t>
  </si>
  <si>
    <t>Ústav na výkon väzby, Banská Bystrica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</si>
</sst>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\ &quot;Sk&quot;"/>
    <numFmt numFmtId="176" formatCode="#,##0.00\ &quot;Sk&quot;"/>
    <numFmt numFmtId="177" formatCode="[$-F400]h:mm:ss\ AM/PM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2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1" fontId="0" fillId="0" borderId="0" xfId="0" applyNumberFormat="1" applyFont="1" applyFill="1" applyAlignment="1">
      <alignment horizontal="right" vertical="center" wrapText="1"/>
    </xf>
    <xf numFmtId="17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176" fontId="1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0" fillId="2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1" fillId="5" borderId="2" xfId="0" applyNumberFormat="1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4" fontId="0" fillId="3" borderId="2" xfId="0" applyNumberFormat="1" applyFont="1" applyFill="1" applyBorder="1" applyAlignment="1">
      <alignment vertical="center" wrapText="1"/>
    </xf>
    <xf numFmtId="3" fontId="0" fillId="3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0" fontId="0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/>
    </xf>
    <xf numFmtId="2" fontId="1" fillId="5" borderId="2" xfId="0" applyNumberFormat="1" applyFont="1" applyFill="1" applyBorder="1" applyAlignment="1">
      <alignment vertical="center" wrapText="1"/>
    </xf>
    <xf numFmtId="3" fontId="1" fillId="5" borderId="2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left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 indent="1"/>
    </xf>
    <xf numFmtId="1" fontId="7" fillId="5" borderId="6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49" fontId="0" fillId="5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176" fontId="1" fillId="5" borderId="7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76" fontId="1" fillId="5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tabSelected="1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1"/>
    </sheetView>
  </sheetViews>
  <sheetFormatPr defaultColWidth="9.140625" defaultRowHeight="12.75"/>
  <cols>
    <col min="1" max="1" width="8.7109375" style="2" customWidth="1"/>
    <col min="2" max="2" width="4.421875" style="2" bestFit="1" customWidth="1"/>
    <col min="3" max="3" width="54.57421875" style="2" bestFit="1" customWidth="1"/>
    <col min="4" max="4" width="10.00390625" style="2" bestFit="1" customWidth="1"/>
    <col min="5" max="5" width="17.421875" style="2" bestFit="1" customWidth="1"/>
    <col min="6" max="6" width="18.28125" style="2" bestFit="1" customWidth="1"/>
    <col min="7" max="7" width="18.8515625" style="2" bestFit="1" customWidth="1"/>
    <col min="8" max="9" width="17.421875" style="2" bestFit="1" customWidth="1"/>
    <col min="10" max="16384" width="9.140625" style="2" customWidth="1"/>
  </cols>
  <sheetData>
    <row r="1" spans="1:9" ht="46.5" customHeight="1">
      <c r="A1" s="140" t="s">
        <v>120</v>
      </c>
      <c r="B1" s="140"/>
      <c r="C1" s="140"/>
      <c r="D1" s="140"/>
      <c r="E1" s="140"/>
      <c r="F1" s="140"/>
      <c r="G1" s="140"/>
      <c r="H1" s="141"/>
      <c r="I1" s="17" t="s">
        <v>112</v>
      </c>
    </row>
    <row r="2" spans="1:9" ht="81.75" customHeight="1">
      <c r="A2" s="114"/>
      <c r="B2" s="115"/>
      <c r="C2" s="47" t="s">
        <v>1</v>
      </c>
      <c r="D2" s="47" t="s">
        <v>0</v>
      </c>
      <c r="E2" s="48" t="s">
        <v>104</v>
      </c>
      <c r="F2" s="47" t="s">
        <v>4</v>
      </c>
      <c r="G2" s="47" t="s">
        <v>105</v>
      </c>
      <c r="H2" s="47" t="s">
        <v>103</v>
      </c>
      <c r="I2" s="47" t="s">
        <v>115</v>
      </c>
    </row>
    <row r="3" spans="1:9" ht="12.75">
      <c r="A3" s="122" t="s">
        <v>5</v>
      </c>
      <c r="B3" s="70" t="s">
        <v>21</v>
      </c>
      <c r="C3" s="75" t="s">
        <v>209</v>
      </c>
      <c r="D3" s="78">
        <v>295</v>
      </c>
      <c r="E3" s="76">
        <v>2402495</v>
      </c>
      <c r="F3" s="78">
        <v>17</v>
      </c>
      <c r="G3" s="76">
        <v>191710</v>
      </c>
      <c r="H3" s="76">
        <f>(F3/D3)*100</f>
        <v>5.762711864406779</v>
      </c>
      <c r="I3" s="76">
        <f>(G3/E3)*100</f>
        <v>7.979621185475932</v>
      </c>
    </row>
    <row r="4" spans="1:9" ht="12.75">
      <c r="A4" s="123"/>
      <c r="B4" s="70" t="s">
        <v>22</v>
      </c>
      <c r="C4" s="69" t="s">
        <v>140</v>
      </c>
      <c r="D4" s="54"/>
      <c r="E4" s="51"/>
      <c r="F4" s="54"/>
      <c r="G4" s="51"/>
      <c r="H4" s="51"/>
      <c r="I4" s="51"/>
    </row>
    <row r="5" spans="1:9" ht="12.75">
      <c r="A5" s="123"/>
      <c r="B5" s="70" t="s">
        <v>23</v>
      </c>
      <c r="C5" s="68" t="s">
        <v>127</v>
      </c>
      <c r="D5" s="56">
        <v>7</v>
      </c>
      <c r="E5" s="55">
        <v>25803</v>
      </c>
      <c r="F5" s="56">
        <v>0</v>
      </c>
      <c r="G5" s="55">
        <v>0</v>
      </c>
      <c r="H5" s="55">
        <f aca="true" t="shared" si="0" ref="H5:H20">(F5/D5)*100</f>
        <v>0</v>
      </c>
      <c r="I5" s="55">
        <f aca="true" t="shared" si="1" ref="I5:I20">(G5/E5)*100</f>
        <v>0</v>
      </c>
    </row>
    <row r="6" spans="1:9" ht="12.75">
      <c r="A6" s="123"/>
      <c r="B6" s="70" t="s">
        <v>24</v>
      </c>
      <c r="C6" s="57" t="s">
        <v>130</v>
      </c>
      <c r="D6" s="53">
        <v>12</v>
      </c>
      <c r="E6" s="50">
        <v>4784</v>
      </c>
      <c r="F6" s="53">
        <v>12</v>
      </c>
      <c r="G6" s="50">
        <v>4784</v>
      </c>
      <c r="H6" s="50">
        <f t="shared" si="0"/>
        <v>100</v>
      </c>
      <c r="I6" s="50">
        <f t="shared" si="1"/>
        <v>100</v>
      </c>
    </row>
    <row r="7" spans="1:9" ht="12.75">
      <c r="A7" s="123"/>
      <c r="B7" s="70" t="s">
        <v>25</v>
      </c>
      <c r="C7" s="65" t="s">
        <v>125</v>
      </c>
      <c r="D7" s="53">
        <v>3</v>
      </c>
      <c r="E7" s="50">
        <v>2465.68</v>
      </c>
      <c r="F7" s="53">
        <v>3</v>
      </c>
      <c r="G7" s="50">
        <v>2465.68</v>
      </c>
      <c r="H7" s="50">
        <f t="shared" si="0"/>
        <v>100</v>
      </c>
      <c r="I7" s="50">
        <f t="shared" si="1"/>
        <v>100</v>
      </c>
    </row>
    <row r="8" spans="1:9" ht="12.75">
      <c r="A8" s="123"/>
      <c r="B8" s="70" t="s">
        <v>26</v>
      </c>
      <c r="C8" s="74" t="s">
        <v>207</v>
      </c>
      <c r="D8" s="56">
        <v>295</v>
      </c>
      <c r="E8" s="55">
        <v>125435410</v>
      </c>
      <c r="F8" s="56">
        <v>0</v>
      </c>
      <c r="G8" s="55">
        <v>0</v>
      </c>
      <c r="H8" s="55">
        <f t="shared" si="0"/>
        <v>0</v>
      </c>
      <c r="I8" s="55">
        <f t="shared" si="1"/>
        <v>0</v>
      </c>
    </row>
    <row r="9" spans="1:9" ht="12.75">
      <c r="A9" s="123"/>
      <c r="B9" s="70" t="s">
        <v>27</v>
      </c>
      <c r="C9" s="57" t="s">
        <v>133</v>
      </c>
      <c r="D9" s="53">
        <v>2267</v>
      </c>
      <c r="E9" s="50">
        <v>9950737.05</v>
      </c>
      <c r="F9" s="53">
        <v>5</v>
      </c>
      <c r="G9" s="50">
        <v>1279885.33</v>
      </c>
      <c r="H9" s="50">
        <f t="shared" si="0"/>
        <v>0.22055580061755625</v>
      </c>
      <c r="I9" s="50">
        <f t="shared" si="1"/>
        <v>12.862216372203303</v>
      </c>
    </row>
    <row r="10" spans="1:9" ht="12.75">
      <c r="A10" s="123"/>
      <c r="B10" s="70" t="s">
        <v>28</v>
      </c>
      <c r="C10" s="80" t="s">
        <v>214</v>
      </c>
      <c r="D10" s="56">
        <v>322</v>
      </c>
      <c r="E10" s="55">
        <v>16267466.43</v>
      </c>
      <c r="F10" s="56">
        <v>0</v>
      </c>
      <c r="G10" s="55">
        <v>0</v>
      </c>
      <c r="H10" s="55">
        <f t="shared" si="0"/>
        <v>0</v>
      </c>
      <c r="I10" s="55">
        <f t="shared" si="1"/>
        <v>0</v>
      </c>
    </row>
    <row r="11" spans="1:9" ht="12.75">
      <c r="A11" s="123"/>
      <c r="B11" s="70" t="s">
        <v>29</v>
      </c>
      <c r="C11" s="67" t="s">
        <v>128</v>
      </c>
      <c r="D11" s="53">
        <v>92</v>
      </c>
      <c r="E11" s="50">
        <v>189573</v>
      </c>
      <c r="F11" s="53">
        <v>4</v>
      </c>
      <c r="G11" s="50">
        <v>1304</v>
      </c>
      <c r="H11" s="50">
        <f t="shared" si="0"/>
        <v>4.3478260869565215</v>
      </c>
      <c r="I11" s="50">
        <f t="shared" si="1"/>
        <v>0.6878616680645451</v>
      </c>
    </row>
    <row r="12" spans="1:9" ht="12.75">
      <c r="A12" s="123"/>
      <c r="B12" s="70" t="s">
        <v>30</v>
      </c>
      <c r="C12" s="58" t="s">
        <v>161</v>
      </c>
      <c r="D12" s="56">
        <v>3</v>
      </c>
      <c r="E12" s="55">
        <v>72239.63</v>
      </c>
      <c r="F12" s="56">
        <v>0</v>
      </c>
      <c r="G12" s="55">
        <v>0</v>
      </c>
      <c r="H12" s="55">
        <f t="shared" si="0"/>
        <v>0</v>
      </c>
      <c r="I12" s="55">
        <f t="shared" si="1"/>
        <v>0</v>
      </c>
    </row>
    <row r="13" spans="1:9" ht="12.75">
      <c r="A13" s="123"/>
      <c r="B13" s="70" t="s">
        <v>31</v>
      </c>
      <c r="C13" s="58" t="s">
        <v>135</v>
      </c>
      <c r="D13" s="56">
        <v>5</v>
      </c>
      <c r="E13" s="55">
        <v>97844</v>
      </c>
      <c r="F13" s="56">
        <v>0</v>
      </c>
      <c r="G13" s="55">
        <v>0</v>
      </c>
      <c r="H13" s="55">
        <f t="shared" si="0"/>
        <v>0</v>
      </c>
      <c r="I13" s="55">
        <f t="shared" si="1"/>
        <v>0</v>
      </c>
    </row>
    <row r="14" spans="1:9" ht="12.75">
      <c r="A14" s="123"/>
      <c r="B14" s="70" t="s">
        <v>32</v>
      </c>
      <c r="C14" s="57" t="s">
        <v>134</v>
      </c>
      <c r="D14" s="53">
        <v>46</v>
      </c>
      <c r="E14" s="50">
        <v>412209</v>
      </c>
      <c r="F14" s="53">
        <v>6</v>
      </c>
      <c r="G14" s="50">
        <v>1285.52</v>
      </c>
      <c r="H14" s="50">
        <f t="shared" si="0"/>
        <v>13.043478260869565</v>
      </c>
      <c r="I14" s="50">
        <f t="shared" si="1"/>
        <v>0.311861216033614</v>
      </c>
    </row>
    <row r="15" spans="1:9" ht="12.75">
      <c r="A15" s="123"/>
      <c r="B15" s="70" t="s">
        <v>33</v>
      </c>
      <c r="C15" s="61" t="s">
        <v>155</v>
      </c>
      <c r="D15" s="56">
        <v>23</v>
      </c>
      <c r="E15" s="55">
        <v>58478.9</v>
      </c>
      <c r="F15" s="56">
        <v>0</v>
      </c>
      <c r="G15" s="55">
        <v>0</v>
      </c>
      <c r="H15" s="55">
        <f t="shared" si="0"/>
        <v>0</v>
      </c>
      <c r="I15" s="55">
        <f t="shared" si="1"/>
        <v>0</v>
      </c>
    </row>
    <row r="16" spans="1:9" ht="12.75">
      <c r="A16" s="123"/>
      <c r="B16" s="70" t="s">
        <v>34</v>
      </c>
      <c r="C16" s="72" t="s">
        <v>199</v>
      </c>
      <c r="D16" s="53">
        <v>143</v>
      </c>
      <c r="E16" s="50">
        <v>2160195</v>
      </c>
      <c r="F16" s="53">
        <v>6</v>
      </c>
      <c r="G16" s="50">
        <v>173295</v>
      </c>
      <c r="H16" s="50">
        <f t="shared" si="0"/>
        <v>4.195804195804196</v>
      </c>
      <c r="I16" s="50">
        <f t="shared" si="1"/>
        <v>8.022192440960191</v>
      </c>
    </row>
    <row r="17" spans="1:9" ht="12.75">
      <c r="A17" s="123"/>
      <c r="B17" s="70" t="s">
        <v>35</v>
      </c>
      <c r="C17" s="91" t="s">
        <v>221</v>
      </c>
      <c r="D17" s="53">
        <v>20</v>
      </c>
      <c r="E17" s="50">
        <v>19506419</v>
      </c>
      <c r="F17" s="53">
        <v>12</v>
      </c>
      <c r="G17" s="50">
        <v>12538005</v>
      </c>
      <c r="H17" s="50">
        <f t="shared" si="0"/>
        <v>60</v>
      </c>
      <c r="I17" s="50">
        <f t="shared" si="1"/>
        <v>64.27630309796996</v>
      </c>
    </row>
    <row r="18" spans="1:9" ht="12.75">
      <c r="A18" s="123"/>
      <c r="B18" s="70" t="s">
        <v>36</v>
      </c>
      <c r="C18" s="65" t="s">
        <v>126</v>
      </c>
      <c r="D18" s="53">
        <v>200</v>
      </c>
      <c r="E18" s="50">
        <v>170000</v>
      </c>
      <c r="F18" s="53">
        <v>5</v>
      </c>
      <c r="G18" s="50">
        <v>9800</v>
      </c>
      <c r="H18" s="50">
        <f t="shared" si="0"/>
        <v>2.5</v>
      </c>
      <c r="I18" s="50">
        <f t="shared" si="1"/>
        <v>5.764705882352941</v>
      </c>
    </row>
    <row r="19" spans="1:9" ht="12.75">
      <c r="A19" s="123"/>
      <c r="B19" s="70" t="s">
        <v>37</v>
      </c>
      <c r="C19" s="72" t="s">
        <v>193</v>
      </c>
      <c r="D19" s="53">
        <v>145</v>
      </c>
      <c r="E19" s="50">
        <v>205346</v>
      </c>
      <c r="F19" s="53">
        <v>2</v>
      </c>
      <c r="G19" s="50">
        <v>7167</v>
      </c>
      <c r="H19" s="50">
        <f t="shared" si="0"/>
        <v>1.3793103448275863</v>
      </c>
      <c r="I19" s="50">
        <f t="shared" si="1"/>
        <v>3.490206772958811</v>
      </c>
    </row>
    <row r="20" spans="1:9" ht="12.75">
      <c r="A20" s="123"/>
      <c r="B20" s="70" t="s">
        <v>38</v>
      </c>
      <c r="C20" s="79" t="s">
        <v>210</v>
      </c>
      <c r="D20" s="53">
        <v>79</v>
      </c>
      <c r="E20" s="50">
        <v>93310.83</v>
      </c>
      <c r="F20" s="53">
        <v>21</v>
      </c>
      <c r="G20" s="50">
        <v>7265.84</v>
      </c>
      <c r="H20" s="50">
        <f t="shared" si="0"/>
        <v>26.582278481012654</v>
      </c>
      <c r="I20" s="50">
        <f t="shared" si="1"/>
        <v>7.78670600186495</v>
      </c>
    </row>
    <row r="21" spans="1:9" ht="12.75">
      <c r="A21" s="123"/>
      <c r="B21" s="70" t="s">
        <v>39</v>
      </c>
      <c r="C21" s="58" t="s">
        <v>154</v>
      </c>
      <c r="D21" s="56">
        <v>0</v>
      </c>
      <c r="E21" s="55">
        <v>0</v>
      </c>
      <c r="F21" s="56">
        <v>0</v>
      </c>
      <c r="G21" s="55">
        <v>0</v>
      </c>
      <c r="H21" s="55">
        <v>0</v>
      </c>
      <c r="I21" s="55">
        <v>0</v>
      </c>
    </row>
    <row r="22" spans="1:9" ht="12.75">
      <c r="A22" s="123"/>
      <c r="B22" s="70" t="s">
        <v>40</v>
      </c>
      <c r="C22" s="61" t="s">
        <v>159</v>
      </c>
      <c r="D22" s="56">
        <v>9</v>
      </c>
      <c r="E22" s="55">
        <v>270000</v>
      </c>
      <c r="F22" s="56">
        <v>0</v>
      </c>
      <c r="G22" s="55">
        <v>0</v>
      </c>
      <c r="H22" s="55">
        <f>(F22/D22)*100</f>
        <v>0</v>
      </c>
      <c r="I22" s="55">
        <f>(G22/E22)*100</f>
        <v>0</v>
      </c>
    </row>
    <row r="23" spans="1:9" ht="12.75">
      <c r="A23" s="123"/>
      <c r="B23" s="70" t="s">
        <v>41</v>
      </c>
      <c r="C23" s="62" t="s">
        <v>143</v>
      </c>
      <c r="D23" s="54"/>
      <c r="E23" s="51"/>
      <c r="F23" s="54"/>
      <c r="G23" s="51"/>
      <c r="H23" s="51"/>
      <c r="I23" s="51"/>
    </row>
    <row r="24" spans="1:9" ht="12.75">
      <c r="A24" s="123"/>
      <c r="B24" s="70" t="s">
        <v>42</v>
      </c>
      <c r="C24" s="57" t="s">
        <v>149</v>
      </c>
      <c r="D24" s="53">
        <v>69</v>
      </c>
      <c r="E24" s="50">
        <v>104960.38</v>
      </c>
      <c r="F24" s="53">
        <v>26</v>
      </c>
      <c r="G24" s="50">
        <v>14130.17</v>
      </c>
      <c r="H24" s="50">
        <f aca="true" t="shared" si="2" ref="H24:H37">(F24/D24)*100</f>
        <v>37.68115942028986</v>
      </c>
      <c r="I24" s="50">
        <f aca="true" t="shared" si="3" ref="I24:I37">(G24/E24)*100</f>
        <v>13.46238456834855</v>
      </c>
    </row>
    <row r="25" spans="1:9" ht="12.75">
      <c r="A25" s="123"/>
      <c r="B25" s="70" t="s">
        <v>43</v>
      </c>
      <c r="C25" s="63" t="s">
        <v>162</v>
      </c>
      <c r="D25" s="53">
        <v>260</v>
      </c>
      <c r="E25" s="50">
        <v>4216250</v>
      </c>
      <c r="F25" s="53">
        <v>124</v>
      </c>
      <c r="G25" s="50">
        <v>908296</v>
      </c>
      <c r="H25" s="50">
        <f t="shared" si="2"/>
        <v>47.69230769230769</v>
      </c>
      <c r="I25" s="50">
        <f t="shared" si="3"/>
        <v>21.542745330566262</v>
      </c>
    </row>
    <row r="26" spans="1:9" ht="12.75">
      <c r="A26" s="123"/>
      <c r="B26" s="70" t="s">
        <v>44</v>
      </c>
      <c r="C26" s="65" t="s">
        <v>166</v>
      </c>
      <c r="D26" s="53">
        <v>21</v>
      </c>
      <c r="E26" s="50">
        <v>365111</v>
      </c>
      <c r="F26" s="53">
        <v>7</v>
      </c>
      <c r="G26" s="50">
        <v>9265</v>
      </c>
      <c r="H26" s="50">
        <f t="shared" si="2"/>
        <v>33.33333333333333</v>
      </c>
      <c r="I26" s="50">
        <f t="shared" si="3"/>
        <v>2.5375844606160864</v>
      </c>
    </row>
    <row r="27" spans="1:9" ht="12.75">
      <c r="A27" s="123"/>
      <c r="B27" s="70" t="s">
        <v>45</v>
      </c>
      <c r="C27" s="71" t="s">
        <v>175</v>
      </c>
      <c r="D27" s="53">
        <v>3010</v>
      </c>
      <c r="E27" s="50">
        <v>13117841</v>
      </c>
      <c r="F27" s="53">
        <v>446</v>
      </c>
      <c r="G27" s="50">
        <v>1539959</v>
      </c>
      <c r="H27" s="50">
        <f t="shared" si="2"/>
        <v>14.817275747508305</v>
      </c>
      <c r="I27" s="50">
        <f t="shared" si="3"/>
        <v>11.739424193356209</v>
      </c>
    </row>
    <row r="28" spans="1:9" ht="12.75">
      <c r="A28" s="123"/>
      <c r="B28" s="70" t="s">
        <v>46</v>
      </c>
      <c r="C28" s="67" t="s">
        <v>177</v>
      </c>
      <c r="D28" s="53">
        <v>18</v>
      </c>
      <c r="E28" s="50">
        <v>3598.67</v>
      </c>
      <c r="F28" s="53">
        <v>18</v>
      </c>
      <c r="G28" s="50">
        <v>3598.67</v>
      </c>
      <c r="H28" s="50">
        <f t="shared" si="2"/>
        <v>100</v>
      </c>
      <c r="I28" s="50">
        <f t="shared" si="3"/>
        <v>100</v>
      </c>
    </row>
    <row r="29" spans="1:9" ht="25.5">
      <c r="A29" s="123"/>
      <c r="B29" s="70" t="s">
        <v>47</v>
      </c>
      <c r="C29" s="14" t="s">
        <v>186</v>
      </c>
      <c r="D29" s="53">
        <v>51</v>
      </c>
      <c r="E29" s="50">
        <v>15420.2</v>
      </c>
      <c r="F29" s="53">
        <v>51</v>
      </c>
      <c r="G29" s="50">
        <v>15420.2</v>
      </c>
      <c r="H29" s="50">
        <f t="shared" si="2"/>
        <v>100</v>
      </c>
      <c r="I29" s="50">
        <f t="shared" si="3"/>
        <v>100</v>
      </c>
    </row>
    <row r="30" spans="1:9" ht="12.75">
      <c r="A30" s="123"/>
      <c r="B30" s="70" t="s">
        <v>48</v>
      </c>
      <c r="C30" s="15" t="s">
        <v>178</v>
      </c>
      <c r="D30" s="56">
        <v>1</v>
      </c>
      <c r="E30" s="55">
        <v>68526.89</v>
      </c>
      <c r="F30" s="56">
        <v>0</v>
      </c>
      <c r="G30" s="55">
        <v>0</v>
      </c>
      <c r="H30" s="55">
        <f t="shared" si="2"/>
        <v>0</v>
      </c>
      <c r="I30" s="55">
        <f t="shared" si="3"/>
        <v>0</v>
      </c>
    </row>
    <row r="31" spans="1:9" ht="12.75">
      <c r="A31" s="123"/>
      <c r="B31" s="70" t="s">
        <v>49</v>
      </c>
      <c r="C31" s="14" t="s">
        <v>179</v>
      </c>
      <c r="D31" s="53">
        <v>2</v>
      </c>
      <c r="E31" s="50">
        <v>176315</v>
      </c>
      <c r="F31" s="53">
        <v>2</v>
      </c>
      <c r="G31" s="50">
        <v>2803.86</v>
      </c>
      <c r="H31" s="50">
        <f t="shared" si="2"/>
        <v>100</v>
      </c>
      <c r="I31" s="50">
        <f t="shared" si="3"/>
        <v>1.5902560757734736</v>
      </c>
    </row>
    <row r="32" spans="1:9" ht="12.75">
      <c r="A32" s="123"/>
      <c r="B32" s="70" t="s">
        <v>50</v>
      </c>
      <c r="C32" s="67" t="s">
        <v>180</v>
      </c>
      <c r="D32" s="53">
        <v>5</v>
      </c>
      <c r="E32" s="50">
        <v>28707.63</v>
      </c>
      <c r="F32" s="53">
        <v>5</v>
      </c>
      <c r="G32" s="50">
        <v>28707.63</v>
      </c>
      <c r="H32" s="50">
        <f t="shared" si="2"/>
        <v>100</v>
      </c>
      <c r="I32" s="50">
        <f t="shared" si="3"/>
        <v>100</v>
      </c>
    </row>
    <row r="33" spans="1:9" ht="25.5">
      <c r="A33" s="123"/>
      <c r="B33" s="70" t="s">
        <v>51</v>
      </c>
      <c r="C33" s="68" t="s">
        <v>181</v>
      </c>
      <c r="D33" s="56">
        <v>1</v>
      </c>
      <c r="E33" s="55">
        <v>55761.02</v>
      </c>
      <c r="F33" s="56">
        <v>0</v>
      </c>
      <c r="G33" s="55">
        <v>0</v>
      </c>
      <c r="H33" s="55">
        <f t="shared" si="2"/>
        <v>0</v>
      </c>
      <c r="I33" s="55">
        <f t="shared" si="3"/>
        <v>0</v>
      </c>
    </row>
    <row r="34" spans="1:9" ht="12.75">
      <c r="A34" s="123"/>
      <c r="B34" s="70" t="s">
        <v>52</v>
      </c>
      <c r="C34" s="67" t="s">
        <v>182</v>
      </c>
      <c r="D34" s="81">
        <v>1053</v>
      </c>
      <c r="E34" s="82">
        <v>1225200</v>
      </c>
      <c r="F34" s="53">
        <v>8</v>
      </c>
      <c r="G34" s="50">
        <v>39174</v>
      </c>
      <c r="H34" s="50">
        <f t="shared" si="2"/>
        <v>0.7597340930674265</v>
      </c>
      <c r="I34" s="50">
        <f t="shared" si="3"/>
        <v>3.1973555337904016</v>
      </c>
    </row>
    <row r="35" spans="1:9" ht="12.75">
      <c r="A35" s="123"/>
      <c r="B35" s="70" t="s">
        <v>53</v>
      </c>
      <c r="C35" s="67" t="s">
        <v>183</v>
      </c>
      <c r="D35" s="53">
        <v>45</v>
      </c>
      <c r="E35" s="50">
        <v>59900</v>
      </c>
      <c r="F35" s="53">
        <v>45</v>
      </c>
      <c r="G35" s="50">
        <v>59900</v>
      </c>
      <c r="H35" s="50">
        <f t="shared" si="2"/>
        <v>100</v>
      </c>
      <c r="I35" s="50">
        <f t="shared" si="3"/>
        <v>100</v>
      </c>
    </row>
    <row r="36" spans="1:9" ht="25.5">
      <c r="A36" s="123"/>
      <c r="B36" s="70" t="s">
        <v>54</v>
      </c>
      <c r="C36" s="67" t="s">
        <v>184</v>
      </c>
      <c r="D36" s="53">
        <v>676</v>
      </c>
      <c r="E36" s="50">
        <v>377968</v>
      </c>
      <c r="F36" s="53">
        <v>220</v>
      </c>
      <c r="G36" s="50">
        <v>14119.2</v>
      </c>
      <c r="H36" s="50">
        <f t="shared" si="2"/>
        <v>32.544378698224854</v>
      </c>
      <c r="I36" s="50">
        <f t="shared" si="3"/>
        <v>3.7355543326419167</v>
      </c>
    </row>
    <row r="37" spans="1:9" ht="12.75">
      <c r="A37" s="123"/>
      <c r="B37" s="70" t="s">
        <v>55</v>
      </c>
      <c r="C37" s="68" t="s">
        <v>185</v>
      </c>
      <c r="D37" s="56">
        <v>1035</v>
      </c>
      <c r="E37" s="55">
        <v>680462.13</v>
      </c>
      <c r="F37" s="56">
        <v>0</v>
      </c>
      <c r="G37" s="55">
        <v>0</v>
      </c>
      <c r="H37" s="55">
        <f t="shared" si="2"/>
        <v>0</v>
      </c>
      <c r="I37" s="55">
        <f t="shared" si="3"/>
        <v>0</v>
      </c>
    </row>
    <row r="38" spans="1:9" ht="12.75">
      <c r="A38" s="123"/>
      <c r="B38" s="70" t="s">
        <v>56</v>
      </c>
      <c r="C38" s="68" t="s">
        <v>187</v>
      </c>
      <c r="D38" s="56">
        <v>0</v>
      </c>
      <c r="E38" s="55">
        <v>0</v>
      </c>
      <c r="F38" s="56">
        <v>0</v>
      </c>
      <c r="G38" s="55">
        <v>0</v>
      </c>
      <c r="H38" s="55">
        <v>0</v>
      </c>
      <c r="I38" s="55">
        <v>0</v>
      </c>
    </row>
    <row r="39" spans="1:9" ht="12.75">
      <c r="A39" s="123"/>
      <c r="B39" s="70" t="s">
        <v>57</v>
      </c>
      <c r="C39" s="15" t="s">
        <v>200</v>
      </c>
      <c r="D39" s="56">
        <v>0</v>
      </c>
      <c r="E39" s="55">
        <v>0</v>
      </c>
      <c r="F39" s="56">
        <v>0</v>
      </c>
      <c r="G39" s="55">
        <v>0</v>
      </c>
      <c r="H39" s="55">
        <v>0</v>
      </c>
      <c r="I39" s="55">
        <v>0</v>
      </c>
    </row>
    <row r="40" spans="1:9" ht="25.5">
      <c r="A40" s="123"/>
      <c r="B40" s="70" t="s">
        <v>58</v>
      </c>
      <c r="C40" s="68" t="s">
        <v>188</v>
      </c>
      <c r="D40" s="56">
        <v>1</v>
      </c>
      <c r="E40" s="55">
        <v>36452.43</v>
      </c>
      <c r="F40" s="56">
        <v>0</v>
      </c>
      <c r="G40" s="55">
        <v>0</v>
      </c>
      <c r="H40" s="55">
        <f aca="true" t="shared" si="4" ref="H40:I43">(F40/D40)*100</f>
        <v>0</v>
      </c>
      <c r="I40" s="55">
        <f t="shared" si="4"/>
        <v>0</v>
      </c>
    </row>
    <row r="41" spans="1:9" ht="12.75">
      <c r="A41" s="123"/>
      <c r="B41" s="70" t="s">
        <v>59</v>
      </c>
      <c r="C41" s="72" t="s">
        <v>189</v>
      </c>
      <c r="D41" s="53">
        <v>565</v>
      </c>
      <c r="E41" s="50">
        <v>586434</v>
      </c>
      <c r="F41" s="53">
        <v>4</v>
      </c>
      <c r="G41" s="50">
        <v>2012</v>
      </c>
      <c r="H41" s="50">
        <f t="shared" si="4"/>
        <v>0.7079646017699115</v>
      </c>
      <c r="I41" s="50">
        <f t="shared" si="4"/>
        <v>0.34309061207228775</v>
      </c>
    </row>
    <row r="42" spans="1:9" ht="12.75">
      <c r="A42" s="123"/>
      <c r="B42" s="70" t="s">
        <v>60</v>
      </c>
      <c r="C42" s="73" t="s">
        <v>190</v>
      </c>
      <c r="D42" s="56">
        <v>3163</v>
      </c>
      <c r="E42" s="55">
        <v>3208251.79</v>
      </c>
      <c r="F42" s="56">
        <v>0</v>
      </c>
      <c r="G42" s="55">
        <v>0</v>
      </c>
      <c r="H42" s="55">
        <f t="shared" si="4"/>
        <v>0</v>
      </c>
      <c r="I42" s="55">
        <f t="shared" si="4"/>
        <v>0</v>
      </c>
    </row>
    <row r="43" spans="1:9" ht="12.75">
      <c r="A43" s="123"/>
      <c r="B43" s="70" t="s">
        <v>61</v>
      </c>
      <c r="C43" s="72" t="s">
        <v>191</v>
      </c>
      <c r="D43" s="53">
        <v>934</v>
      </c>
      <c r="E43" s="50">
        <v>385924</v>
      </c>
      <c r="F43" s="53">
        <v>75</v>
      </c>
      <c r="G43" s="50">
        <v>33961.45</v>
      </c>
      <c r="H43" s="50">
        <f t="shared" si="4"/>
        <v>8.029978586723768</v>
      </c>
      <c r="I43" s="50">
        <f t="shared" si="4"/>
        <v>8.800035758335838</v>
      </c>
    </row>
    <row r="44" spans="1:9" ht="12.75">
      <c r="A44" s="123"/>
      <c r="B44" s="70" t="s">
        <v>62</v>
      </c>
      <c r="C44" s="73" t="s">
        <v>192</v>
      </c>
      <c r="D44" s="56">
        <v>0</v>
      </c>
      <c r="E44" s="55">
        <v>0</v>
      </c>
      <c r="F44" s="56">
        <v>0</v>
      </c>
      <c r="G44" s="55">
        <v>0</v>
      </c>
      <c r="H44" s="55">
        <v>0</v>
      </c>
      <c r="I44" s="55">
        <v>0</v>
      </c>
    </row>
    <row r="45" spans="1:9" ht="12.75">
      <c r="A45" s="123"/>
      <c r="B45" s="70" t="s">
        <v>63</v>
      </c>
      <c r="C45" s="15" t="s">
        <v>194</v>
      </c>
      <c r="D45" s="56">
        <v>1</v>
      </c>
      <c r="E45" s="55">
        <v>40000</v>
      </c>
      <c r="F45" s="56">
        <v>0</v>
      </c>
      <c r="G45" s="55">
        <v>0</v>
      </c>
      <c r="H45" s="55">
        <f>(F45/D45)*100</f>
        <v>0</v>
      </c>
      <c r="I45" s="55">
        <f>(G45/E45)*100</f>
        <v>0</v>
      </c>
    </row>
    <row r="46" spans="1:9" ht="12.75">
      <c r="A46" s="123"/>
      <c r="B46" s="70" t="s">
        <v>64</v>
      </c>
      <c r="C46" s="15" t="s">
        <v>195</v>
      </c>
      <c r="D46" s="56">
        <v>0</v>
      </c>
      <c r="E46" s="55">
        <v>0</v>
      </c>
      <c r="F46" s="56">
        <v>0</v>
      </c>
      <c r="G46" s="55">
        <v>0</v>
      </c>
      <c r="H46" s="55">
        <v>0</v>
      </c>
      <c r="I46" s="55">
        <v>0</v>
      </c>
    </row>
    <row r="47" spans="1:9" ht="12.75">
      <c r="A47" s="123"/>
      <c r="B47" s="70" t="s">
        <v>65</v>
      </c>
      <c r="C47" s="65" t="s">
        <v>129</v>
      </c>
      <c r="D47" s="53">
        <v>1</v>
      </c>
      <c r="E47" s="50">
        <v>27283.87</v>
      </c>
      <c r="F47" s="53">
        <v>1</v>
      </c>
      <c r="G47" s="50">
        <v>27283.87</v>
      </c>
      <c r="H47" s="50">
        <f>(F47/D47)*100</f>
        <v>100</v>
      </c>
      <c r="I47" s="50">
        <f>(G47/E47)*100</f>
        <v>100</v>
      </c>
    </row>
    <row r="48" spans="1:9" ht="12.75">
      <c r="A48" s="123"/>
      <c r="B48" s="70" t="s">
        <v>66</v>
      </c>
      <c r="C48" s="69" t="s">
        <v>141</v>
      </c>
      <c r="D48" s="54"/>
      <c r="E48" s="51"/>
      <c r="F48" s="54"/>
      <c r="G48" s="51"/>
      <c r="H48" s="51"/>
      <c r="I48" s="51"/>
    </row>
    <row r="49" spans="1:9" ht="12.75">
      <c r="A49" s="123"/>
      <c r="B49" s="70" t="s">
        <v>67</v>
      </c>
      <c r="C49" s="66" t="s">
        <v>168</v>
      </c>
      <c r="D49" s="56">
        <v>38</v>
      </c>
      <c r="E49" s="55">
        <v>4991655.77</v>
      </c>
      <c r="F49" s="56">
        <v>0</v>
      </c>
      <c r="G49" s="55">
        <v>0</v>
      </c>
      <c r="H49" s="55">
        <f>(F49/D49)*100</f>
        <v>0</v>
      </c>
      <c r="I49" s="55">
        <f>(G49/E49)*100</f>
        <v>0</v>
      </c>
    </row>
    <row r="50" spans="1:9" ht="12.75">
      <c r="A50" s="123"/>
      <c r="B50" s="70" t="s">
        <v>68</v>
      </c>
      <c r="C50" s="75" t="s">
        <v>208</v>
      </c>
      <c r="D50" s="53">
        <v>21</v>
      </c>
      <c r="E50" s="50">
        <v>859712</v>
      </c>
      <c r="F50" s="53">
        <v>2</v>
      </c>
      <c r="G50" s="50">
        <v>4900</v>
      </c>
      <c r="H50" s="50">
        <f>(F50/D50)*100</f>
        <v>9.523809523809524</v>
      </c>
      <c r="I50" s="50">
        <f>(G50/E50)*100</f>
        <v>0.5699583116206357</v>
      </c>
    </row>
    <row r="51" spans="1:9" ht="12.75">
      <c r="A51" s="123"/>
      <c r="B51" s="70" t="s">
        <v>69</v>
      </c>
      <c r="C51" s="89" t="s">
        <v>212</v>
      </c>
      <c r="D51" s="54"/>
      <c r="E51" s="51"/>
      <c r="F51" s="54"/>
      <c r="G51" s="51"/>
      <c r="H51" s="51"/>
      <c r="I51" s="51"/>
    </row>
    <row r="52" spans="1:9" ht="12.75">
      <c r="A52" s="123"/>
      <c r="B52" s="70" t="s">
        <v>70</v>
      </c>
      <c r="C52" s="73" t="s">
        <v>202</v>
      </c>
      <c r="D52" s="56">
        <v>6</v>
      </c>
      <c r="E52" s="55">
        <v>2046776.2</v>
      </c>
      <c r="F52" s="56">
        <v>0</v>
      </c>
      <c r="G52" s="55">
        <v>0</v>
      </c>
      <c r="H52" s="55">
        <f aca="true" t="shared" si="5" ref="H52:I55">(F52/D52)*100</f>
        <v>0</v>
      </c>
      <c r="I52" s="55">
        <f t="shared" si="5"/>
        <v>0</v>
      </c>
    </row>
    <row r="53" spans="1:9" ht="12.75">
      <c r="A53" s="123"/>
      <c r="B53" s="70" t="s">
        <v>71</v>
      </c>
      <c r="C53" s="79" t="s">
        <v>147</v>
      </c>
      <c r="D53" s="53">
        <v>162</v>
      </c>
      <c r="E53" s="50">
        <v>108384.87</v>
      </c>
      <c r="F53" s="53">
        <v>32</v>
      </c>
      <c r="G53" s="50">
        <v>7412.78</v>
      </c>
      <c r="H53" s="50">
        <f t="shared" si="5"/>
        <v>19.753086419753085</v>
      </c>
      <c r="I53" s="50">
        <f t="shared" si="5"/>
        <v>6.839312535042945</v>
      </c>
    </row>
    <row r="54" spans="1:9" ht="12.75">
      <c r="A54" s="123"/>
      <c r="B54" s="70" t="s">
        <v>72</v>
      </c>
      <c r="C54" s="57" t="s">
        <v>131</v>
      </c>
      <c r="D54" s="53">
        <v>29</v>
      </c>
      <c r="E54" s="50">
        <v>5219991.48</v>
      </c>
      <c r="F54" s="53">
        <v>3</v>
      </c>
      <c r="G54" s="50">
        <v>2174853</v>
      </c>
      <c r="H54" s="50">
        <f t="shared" si="5"/>
        <v>10.344827586206897</v>
      </c>
      <c r="I54" s="50">
        <f t="shared" si="5"/>
        <v>41.663918577890094</v>
      </c>
    </row>
    <row r="55" spans="1:9" ht="12.75">
      <c r="A55" s="123"/>
      <c r="B55" s="70" t="s">
        <v>73</v>
      </c>
      <c r="C55" s="58" t="s">
        <v>132</v>
      </c>
      <c r="D55" s="56">
        <v>6</v>
      </c>
      <c r="E55" s="55">
        <v>1260000</v>
      </c>
      <c r="F55" s="56"/>
      <c r="G55" s="55"/>
      <c r="H55" s="55">
        <f t="shared" si="5"/>
        <v>0</v>
      </c>
      <c r="I55" s="55">
        <f t="shared" si="5"/>
        <v>0</v>
      </c>
    </row>
    <row r="56" spans="1:9" ht="12.75">
      <c r="A56" s="123"/>
      <c r="B56" s="70" t="s">
        <v>74</v>
      </c>
      <c r="C56" s="62" t="s">
        <v>144</v>
      </c>
      <c r="D56" s="54"/>
      <c r="E56" s="51"/>
      <c r="F56" s="54"/>
      <c r="G56" s="51"/>
      <c r="H56" s="51"/>
      <c r="I56" s="51"/>
    </row>
    <row r="57" spans="1:9" ht="12.75">
      <c r="A57" s="123"/>
      <c r="B57" s="70" t="s">
        <v>75</v>
      </c>
      <c r="C57" s="57" t="s">
        <v>136</v>
      </c>
      <c r="D57" s="53">
        <v>23</v>
      </c>
      <c r="E57" s="50">
        <v>1701528</v>
      </c>
      <c r="F57" s="53">
        <v>7</v>
      </c>
      <c r="G57" s="50">
        <v>1376461.9</v>
      </c>
      <c r="H57" s="50">
        <f aca="true" t="shared" si="6" ref="H57:H72">(F57/D57)*100</f>
        <v>30.434782608695656</v>
      </c>
      <c r="I57" s="50">
        <f aca="true" t="shared" si="7" ref="I57:I72">(G57/E57)*100</f>
        <v>80.89563615761833</v>
      </c>
    </row>
    <row r="58" spans="1:9" ht="12.75">
      <c r="A58" s="123"/>
      <c r="B58" s="70" t="s">
        <v>76</v>
      </c>
      <c r="C58" s="57" t="s">
        <v>137</v>
      </c>
      <c r="D58" s="53">
        <v>46</v>
      </c>
      <c r="E58" s="50">
        <v>4662141</v>
      </c>
      <c r="F58" s="53">
        <v>4</v>
      </c>
      <c r="G58" s="50">
        <v>1913965</v>
      </c>
      <c r="H58" s="50">
        <f t="shared" si="6"/>
        <v>8.695652173913043</v>
      </c>
      <c r="I58" s="50">
        <f t="shared" si="7"/>
        <v>41.053348665344956</v>
      </c>
    </row>
    <row r="59" spans="1:9" ht="12.75">
      <c r="A59" s="123"/>
      <c r="B59" s="70" t="s">
        <v>77</v>
      </c>
      <c r="C59" s="57" t="s">
        <v>145</v>
      </c>
      <c r="D59" s="53">
        <v>24</v>
      </c>
      <c r="E59" s="50">
        <v>12321701.2</v>
      </c>
      <c r="F59" s="53">
        <v>7</v>
      </c>
      <c r="G59" s="50">
        <v>5950211.68</v>
      </c>
      <c r="H59" s="50">
        <f t="shared" si="6"/>
        <v>29.166666666666668</v>
      </c>
      <c r="I59" s="50">
        <f t="shared" si="7"/>
        <v>48.29050456117212</v>
      </c>
    </row>
    <row r="60" spans="1:9" ht="12.75">
      <c r="A60" s="123"/>
      <c r="B60" s="70" t="s">
        <v>78</v>
      </c>
      <c r="C60" s="57" t="s">
        <v>139</v>
      </c>
      <c r="D60" s="53">
        <v>1</v>
      </c>
      <c r="E60" s="50">
        <v>1226436.02</v>
      </c>
      <c r="F60" s="53">
        <v>1</v>
      </c>
      <c r="G60" s="50">
        <v>1226436.02</v>
      </c>
      <c r="H60" s="50">
        <f t="shared" si="6"/>
        <v>100</v>
      </c>
      <c r="I60" s="50">
        <f t="shared" si="7"/>
        <v>100</v>
      </c>
    </row>
    <row r="61" spans="1:9" ht="12.75">
      <c r="A61" s="123"/>
      <c r="B61" s="70" t="s">
        <v>79</v>
      </c>
      <c r="C61" s="58" t="s">
        <v>146</v>
      </c>
      <c r="D61" s="56">
        <v>17</v>
      </c>
      <c r="E61" s="55">
        <v>2375670.82</v>
      </c>
      <c r="F61" s="56">
        <v>0</v>
      </c>
      <c r="G61" s="55">
        <v>0</v>
      </c>
      <c r="H61" s="55">
        <f t="shared" si="6"/>
        <v>0</v>
      </c>
      <c r="I61" s="55">
        <f t="shared" si="7"/>
        <v>0</v>
      </c>
    </row>
    <row r="62" spans="1:9" ht="12.75">
      <c r="A62" s="123"/>
      <c r="B62" s="70" t="s">
        <v>80</v>
      </c>
      <c r="C62" s="57" t="s">
        <v>150</v>
      </c>
      <c r="D62" s="53">
        <v>595</v>
      </c>
      <c r="E62" s="50">
        <v>4062302</v>
      </c>
      <c r="F62" s="53">
        <v>3</v>
      </c>
      <c r="G62" s="50">
        <v>5063.56</v>
      </c>
      <c r="H62" s="50">
        <f t="shared" si="6"/>
        <v>0.5042016806722689</v>
      </c>
      <c r="I62" s="50">
        <f t="shared" si="7"/>
        <v>0.12464755205299853</v>
      </c>
    </row>
    <row r="63" spans="1:9" ht="12.75">
      <c r="A63" s="123"/>
      <c r="B63" s="70" t="s">
        <v>81</v>
      </c>
      <c r="C63" s="57" t="s">
        <v>151</v>
      </c>
      <c r="D63" s="53">
        <v>1</v>
      </c>
      <c r="E63" s="50">
        <v>228557</v>
      </c>
      <c r="F63" s="53">
        <v>1</v>
      </c>
      <c r="G63" s="50">
        <v>228557</v>
      </c>
      <c r="H63" s="50">
        <f t="shared" si="6"/>
        <v>100</v>
      </c>
      <c r="I63" s="50">
        <f t="shared" si="7"/>
        <v>100</v>
      </c>
    </row>
    <row r="64" spans="1:9" ht="12.75">
      <c r="A64" s="123"/>
      <c r="B64" s="70" t="s">
        <v>82</v>
      </c>
      <c r="C64" s="57" t="s">
        <v>152</v>
      </c>
      <c r="D64" s="53">
        <v>37</v>
      </c>
      <c r="E64" s="50">
        <v>8129383.7</v>
      </c>
      <c r="F64" s="53">
        <v>17</v>
      </c>
      <c r="G64" s="50">
        <v>5628201.85</v>
      </c>
      <c r="H64" s="50">
        <f t="shared" si="6"/>
        <v>45.94594594594595</v>
      </c>
      <c r="I64" s="50">
        <f t="shared" si="7"/>
        <v>69.23282327047744</v>
      </c>
    </row>
    <row r="65" spans="1:9" ht="12.75">
      <c r="A65" s="123"/>
      <c r="B65" s="70" t="s">
        <v>83</v>
      </c>
      <c r="C65" s="57" t="s">
        <v>153</v>
      </c>
      <c r="D65" s="53">
        <v>2719</v>
      </c>
      <c r="E65" s="50">
        <v>23348085</v>
      </c>
      <c r="F65" s="53">
        <v>1</v>
      </c>
      <c r="G65" s="50">
        <v>9305576</v>
      </c>
      <c r="H65" s="50">
        <f t="shared" si="6"/>
        <v>0.03677822728944465</v>
      </c>
      <c r="I65" s="50">
        <f t="shared" si="7"/>
        <v>39.855842566959986</v>
      </c>
    </row>
    <row r="66" spans="1:9" ht="12.75">
      <c r="A66" s="123"/>
      <c r="B66" s="70" t="s">
        <v>84</v>
      </c>
      <c r="C66" s="65" t="s">
        <v>156</v>
      </c>
      <c r="D66" s="53">
        <v>23</v>
      </c>
      <c r="E66" s="50">
        <v>5292219</v>
      </c>
      <c r="F66" s="53">
        <v>5</v>
      </c>
      <c r="G66" s="50">
        <v>25305</v>
      </c>
      <c r="H66" s="50">
        <f t="shared" si="6"/>
        <v>21.73913043478261</v>
      </c>
      <c r="I66" s="50">
        <f t="shared" si="7"/>
        <v>0.47815481558869727</v>
      </c>
    </row>
    <row r="67" spans="1:9" ht="12.75">
      <c r="A67" s="123"/>
      <c r="B67" s="70" t="s">
        <v>85</v>
      </c>
      <c r="C67" s="61" t="s">
        <v>157</v>
      </c>
      <c r="D67" s="56">
        <v>23</v>
      </c>
      <c r="E67" s="55">
        <v>1391187.92</v>
      </c>
      <c r="F67" s="56">
        <v>0</v>
      </c>
      <c r="G67" s="55">
        <v>0</v>
      </c>
      <c r="H67" s="55">
        <f t="shared" si="6"/>
        <v>0</v>
      </c>
      <c r="I67" s="55">
        <f t="shared" si="7"/>
        <v>0</v>
      </c>
    </row>
    <row r="68" spans="1:9" ht="12.75">
      <c r="A68" s="123"/>
      <c r="B68" s="70" t="s">
        <v>86</v>
      </c>
      <c r="C68" s="57" t="s">
        <v>158</v>
      </c>
      <c r="D68" s="53">
        <v>18</v>
      </c>
      <c r="E68" s="50">
        <v>4485446.37</v>
      </c>
      <c r="F68" s="53">
        <v>1</v>
      </c>
      <c r="G68" s="50">
        <v>1106641.44</v>
      </c>
      <c r="H68" s="50">
        <f t="shared" si="6"/>
        <v>5.555555555555555</v>
      </c>
      <c r="I68" s="50">
        <f t="shared" si="7"/>
        <v>24.67182413330248</v>
      </c>
    </row>
    <row r="69" spans="1:9" ht="12.75">
      <c r="A69" s="123"/>
      <c r="B69" s="70" t="s">
        <v>87</v>
      </c>
      <c r="C69" s="58" t="s">
        <v>165</v>
      </c>
      <c r="D69" s="56">
        <v>16</v>
      </c>
      <c r="E69" s="55">
        <v>418528.56</v>
      </c>
      <c r="F69" s="56">
        <v>0</v>
      </c>
      <c r="G69" s="55">
        <v>0</v>
      </c>
      <c r="H69" s="55">
        <f t="shared" si="6"/>
        <v>0</v>
      </c>
      <c r="I69" s="55">
        <f t="shared" si="7"/>
        <v>0</v>
      </c>
    </row>
    <row r="70" spans="1:9" ht="12.75">
      <c r="A70" s="123"/>
      <c r="B70" s="70" t="s">
        <v>88</v>
      </c>
      <c r="C70" s="61" t="s">
        <v>160</v>
      </c>
      <c r="D70" s="56">
        <v>18</v>
      </c>
      <c r="E70" s="55">
        <v>1394314.2</v>
      </c>
      <c r="F70" s="56">
        <v>0</v>
      </c>
      <c r="G70" s="55">
        <v>0</v>
      </c>
      <c r="H70" s="55">
        <f t="shared" si="6"/>
        <v>0</v>
      </c>
      <c r="I70" s="55">
        <f t="shared" si="7"/>
        <v>0</v>
      </c>
    </row>
    <row r="71" spans="1:9" ht="12.75">
      <c r="A71" s="123"/>
      <c r="B71" s="70" t="s">
        <v>89</v>
      </c>
      <c r="C71" s="15" t="s">
        <v>170</v>
      </c>
      <c r="D71" s="56">
        <v>1</v>
      </c>
      <c r="E71" s="55">
        <v>953410.2</v>
      </c>
      <c r="F71" s="56">
        <v>0</v>
      </c>
      <c r="G71" s="55">
        <v>0</v>
      </c>
      <c r="H71" s="55">
        <f t="shared" si="6"/>
        <v>0</v>
      </c>
      <c r="I71" s="55">
        <f t="shared" si="7"/>
        <v>0</v>
      </c>
    </row>
    <row r="72" spans="1:9" ht="12.75">
      <c r="A72" s="123"/>
      <c r="B72" s="70" t="s">
        <v>90</v>
      </c>
      <c r="C72" s="14" t="s">
        <v>173</v>
      </c>
      <c r="D72" s="53">
        <v>195</v>
      </c>
      <c r="E72" s="50">
        <v>11225195</v>
      </c>
      <c r="F72" s="53">
        <v>1</v>
      </c>
      <c r="G72" s="50">
        <v>2958668</v>
      </c>
      <c r="H72" s="50">
        <f t="shared" si="6"/>
        <v>0.5128205128205128</v>
      </c>
      <c r="I72" s="50">
        <f t="shared" si="7"/>
        <v>26.357386219125818</v>
      </c>
    </row>
    <row r="73" spans="1:9" ht="12.75">
      <c r="A73" s="123"/>
      <c r="B73" s="70" t="s">
        <v>91</v>
      </c>
      <c r="C73" s="15" t="s">
        <v>198</v>
      </c>
      <c r="D73" s="56">
        <v>3</v>
      </c>
      <c r="E73" s="55">
        <v>302614.99</v>
      </c>
      <c r="F73" s="56">
        <v>0</v>
      </c>
      <c r="G73" s="55">
        <v>0</v>
      </c>
      <c r="H73" s="55">
        <v>0</v>
      </c>
      <c r="I73" s="55">
        <f aca="true" t="shared" si="8" ref="I73:I84">(G73/E73)*100</f>
        <v>0</v>
      </c>
    </row>
    <row r="74" spans="1:9" ht="12.75">
      <c r="A74" s="123"/>
      <c r="B74" s="70" t="s">
        <v>92</v>
      </c>
      <c r="C74" s="72" t="s">
        <v>201</v>
      </c>
      <c r="D74" s="53">
        <v>1</v>
      </c>
      <c r="E74" s="50">
        <v>2445784</v>
      </c>
      <c r="F74" s="53">
        <v>1</v>
      </c>
      <c r="G74" s="50">
        <v>2445784</v>
      </c>
      <c r="H74" s="50">
        <f aca="true" t="shared" si="9" ref="H74:H82">(F74/D74)*100</f>
        <v>100</v>
      </c>
      <c r="I74" s="50">
        <f t="shared" si="8"/>
        <v>100</v>
      </c>
    </row>
    <row r="75" spans="1:9" ht="12.75">
      <c r="A75" s="123"/>
      <c r="B75" s="70" t="s">
        <v>94</v>
      </c>
      <c r="C75" s="73" t="s">
        <v>204</v>
      </c>
      <c r="D75" s="56">
        <v>88</v>
      </c>
      <c r="E75" s="55">
        <v>5614661.85</v>
      </c>
      <c r="F75" s="56">
        <v>0</v>
      </c>
      <c r="G75" s="55">
        <v>0</v>
      </c>
      <c r="H75" s="55">
        <f t="shared" si="9"/>
        <v>0</v>
      </c>
      <c r="I75" s="55">
        <f t="shared" si="8"/>
        <v>0</v>
      </c>
    </row>
    <row r="76" spans="1:9" ht="12.75">
      <c r="A76" s="123"/>
      <c r="B76" s="70" t="s">
        <v>95</v>
      </c>
      <c r="C76" s="72" t="s">
        <v>206</v>
      </c>
      <c r="D76" s="77">
        <v>77</v>
      </c>
      <c r="E76" s="76">
        <v>5295672.56</v>
      </c>
      <c r="F76" s="77">
        <v>8</v>
      </c>
      <c r="G76" s="76">
        <v>2218200.98</v>
      </c>
      <c r="H76" s="76">
        <f t="shared" si="9"/>
        <v>10.38961038961039</v>
      </c>
      <c r="I76" s="76">
        <f t="shared" si="8"/>
        <v>41.88704937602864</v>
      </c>
    </row>
    <row r="77" spans="1:9" ht="12.75">
      <c r="A77" s="123"/>
      <c r="B77" s="70" t="s">
        <v>96</v>
      </c>
      <c r="C77" s="65" t="s">
        <v>164</v>
      </c>
      <c r="D77" s="53">
        <v>120</v>
      </c>
      <c r="E77" s="50">
        <v>18380379</v>
      </c>
      <c r="F77" s="53">
        <v>6</v>
      </c>
      <c r="G77" s="50">
        <v>121437</v>
      </c>
      <c r="H77" s="50">
        <f t="shared" si="9"/>
        <v>5</v>
      </c>
      <c r="I77" s="50">
        <f t="shared" si="8"/>
        <v>0.6606882262873904</v>
      </c>
    </row>
    <row r="78" spans="1:9" ht="12.75">
      <c r="A78" s="123"/>
      <c r="B78" s="70" t="s">
        <v>97</v>
      </c>
      <c r="C78" s="72" t="s">
        <v>196</v>
      </c>
      <c r="D78" s="53">
        <v>22</v>
      </c>
      <c r="E78" s="50">
        <v>5624435.75</v>
      </c>
      <c r="F78" s="53">
        <v>10</v>
      </c>
      <c r="G78" s="50">
        <v>4027772.65</v>
      </c>
      <c r="H78" s="50">
        <f t="shared" si="9"/>
        <v>45.45454545454545</v>
      </c>
      <c r="I78" s="50">
        <f t="shared" si="8"/>
        <v>71.61203059346887</v>
      </c>
    </row>
    <row r="79" spans="1:9" ht="12.75">
      <c r="A79" s="123"/>
      <c r="B79" s="70" t="s">
        <v>98</v>
      </c>
      <c r="C79" s="79" t="s">
        <v>169</v>
      </c>
      <c r="D79" s="53">
        <v>141</v>
      </c>
      <c r="E79" s="83">
        <v>3527903.31</v>
      </c>
      <c r="F79" s="53">
        <v>110</v>
      </c>
      <c r="G79" s="83">
        <v>1572348.75</v>
      </c>
      <c r="H79" s="50">
        <f t="shared" si="9"/>
        <v>78.01418439716312</v>
      </c>
      <c r="I79" s="50">
        <f t="shared" si="8"/>
        <v>44.56892981004062</v>
      </c>
    </row>
    <row r="80" spans="1:9" ht="12.75">
      <c r="A80" s="123"/>
      <c r="B80" s="70" t="s">
        <v>99</v>
      </c>
      <c r="C80" s="79" t="s">
        <v>215</v>
      </c>
      <c r="D80" s="53">
        <v>87</v>
      </c>
      <c r="E80" s="50">
        <v>2124500</v>
      </c>
      <c r="F80" s="53">
        <v>5</v>
      </c>
      <c r="G80" s="50">
        <v>22700</v>
      </c>
      <c r="H80" s="50">
        <f t="shared" si="9"/>
        <v>5.747126436781609</v>
      </c>
      <c r="I80" s="50">
        <f t="shared" si="8"/>
        <v>1.0684867027535891</v>
      </c>
    </row>
    <row r="81" spans="1:9" ht="12.75">
      <c r="A81" s="123"/>
      <c r="B81" s="70" t="s">
        <v>100</v>
      </c>
      <c r="C81" s="67" t="s">
        <v>123</v>
      </c>
      <c r="D81" s="53">
        <v>11</v>
      </c>
      <c r="E81" s="50">
        <v>504376.64</v>
      </c>
      <c r="F81" s="53">
        <v>4</v>
      </c>
      <c r="G81" s="50">
        <v>741</v>
      </c>
      <c r="H81" s="50">
        <f t="shared" si="9"/>
        <v>36.36363636363637</v>
      </c>
      <c r="I81" s="50">
        <f t="shared" si="8"/>
        <v>0.1469140204431355</v>
      </c>
    </row>
    <row r="82" spans="1:9" ht="12.75">
      <c r="A82" s="123"/>
      <c r="B82" s="70" t="s">
        <v>101</v>
      </c>
      <c r="C82" s="68" t="s">
        <v>124</v>
      </c>
      <c r="D82" s="56">
        <v>3</v>
      </c>
      <c r="E82" s="55">
        <v>48000</v>
      </c>
      <c r="F82" s="56">
        <v>0</v>
      </c>
      <c r="G82" s="55">
        <v>0</v>
      </c>
      <c r="H82" s="55">
        <f t="shared" si="9"/>
        <v>0</v>
      </c>
      <c r="I82" s="55">
        <f t="shared" si="8"/>
        <v>0</v>
      </c>
    </row>
    <row r="83" spans="1:9" ht="12.75">
      <c r="A83" s="123"/>
      <c r="B83" s="70" t="s">
        <v>102</v>
      </c>
      <c r="C83" s="61" t="s">
        <v>148</v>
      </c>
      <c r="D83" s="56">
        <v>21</v>
      </c>
      <c r="E83" s="55">
        <v>351425</v>
      </c>
      <c r="F83" s="56">
        <v>0</v>
      </c>
      <c r="G83" s="55">
        <v>0</v>
      </c>
      <c r="H83" s="55">
        <f>(F83/D83)*100</f>
        <v>0</v>
      </c>
      <c r="I83" s="55">
        <f t="shared" si="8"/>
        <v>0</v>
      </c>
    </row>
    <row r="84" spans="1:9" ht="12.75">
      <c r="A84" s="123"/>
      <c r="B84" s="70" t="s">
        <v>213</v>
      </c>
      <c r="C84" s="67" t="s">
        <v>174</v>
      </c>
      <c r="D84" s="53">
        <v>89</v>
      </c>
      <c r="E84" s="50">
        <v>595389</v>
      </c>
      <c r="F84" s="53">
        <v>4</v>
      </c>
      <c r="G84" s="50">
        <v>1465</v>
      </c>
      <c r="H84" s="50">
        <f>(F84/D84)*100</f>
        <v>4.49438202247191</v>
      </c>
      <c r="I84" s="50">
        <f t="shared" si="8"/>
        <v>0.2460576194723114</v>
      </c>
    </row>
    <row r="85" spans="1:9" ht="12.75">
      <c r="A85" s="119" t="s">
        <v>6</v>
      </c>
      <c r="B85" s="70" t="s">
        <v>217</v>
      </c>
      <c r="C85" s="79" t="s">
        <v>138</v>
      </c>
      <c r="D85" s="53">
        <v>12</v>
      </c>
      <c r="E85" s="50">
        <v>71348516.39</v>
      </c>
      <c r="F85" s="53">
        <v>3</v>
      </c>
      <c r="G85" s="50">
        <v>65629372</v>
      </c>
      <c r="H85" s="50">
        <f aca="true" t="shared" si="10" ref="H85:I88">(F85/D85)*100</f>
        <v>25</v>
      </c>
      <c r="I85" s="50">
        <f t="shared" si="10"/>
        <v>91.98421399719311</v>
      </c>
    </row>
    <row r="86" spans="1:9" ht="12.75">
      <c r="A86" s="120"/>
      <c r="B86" s="70" t="s">
        <v>218</v>
      </c>
      <c r="C86" s="85" t="s">
        <v>142</v>
      </c>
      <c r="D86" s="54"/>
      <c r="E86" s="51"/>
      <c r="F86" s="54"/>
      <c r="G86" s="51"/>
      <c r="H86" s="51"/>
      <c r="I86" s="51"/>
    </row>
    <row r="87" spans="1:9" ht="12.75">
      <c r="A87" s="120"/>
      <c r="B87" s="70" t="s">
        <v>219</v>
      </c>
      <c r="C87" s="14" t="s">
        <v>171</v>
      </c>
      <c r="D87" s="53">
        <v>6</v>
      </c>
      <c r="E87" s="50">
        <v>39581379.91</v>
      </c>
      <c r="F87" s="53">
        <v>4</v>
      </c>
      <c r="G87" s="50">
        <v>30482464.15</v>
      </c>
      <c r="H87" s="50">
        <f t="shared" si="10"/>
        <v>66.66666666666666</v>
      </c>
      <c r="I87" s="50">
        <f t="shared" si="10"/>
        <v>77.0121310053134</v>
      </c>
    </row>
    <row r="88" spans="1:9" ht="12.75">
      <c r="A88" s="121"/>
      <c r="B88" s="70" t="s">
        <v>220</v>
      </c>
      <c r="C88" s="90" t="s">
        <v>216</v>
      </c>
      <c r="D88" s="53">
        <v>620</v>
      </c>
      <c r="E88" s="50">
        <v>156430585.06</v>
      </c>
      <c r="F88" s="53">
        <v>620</v>
      </c>
      <c r="G88" s="50">
        <v>156430585.06</v>
      </c>
      <c r="H88" s="50">
        <f t="shared" si="10"/>
        <v>100</v>
      </c>
      <c r="I88" s="50">
        <f t="shared" si="10"/>
        <v>100</v>
      </c>
    </row>
    <row r="89" spans="1:9" ht="26.25" customHeight="1">
      <c r="A89" s="116" t="s">
        <v>19</v>
      </c>
      <c r="B89" s="117"/>
      <c r="C89" s="118"/>
      <c r="D89" s="86">
        <f>SUM(D3:D88)</f>
        <v>20198</v>
      </c>
      <c r="E89" s="52">
        <f>SUM(E3:E88)</f>
        <v>611983394.3</v>
      </c>
      <c r="F89" s="86">
        <f>SUM(F3:F88)</f>
        <v>1985</v>
      </c>
      <c r="G89" s="52">
        <f>SUM(G3:G88)</f>
        <v>311780722.24</v>
      </c>
      <c r="H89" s="52">
        <f>F89/D89*100</f>
        <v>9.827705713436973</v>
      </c>
      <c r="I89" s="52">
        <f>G89/E89*100</f>
        <v>50.945944799143064</v>
      </c>
    </row>
    <row r="90" spans="1:7" ht="12.75">
      <c r="A90" s="1"/>
      <c r="B90" s="1"/>
      <c r="C90" s="1"/>
      <c r="D90" s="1"/>
      <c r="E90" s="1"/>
      <c r="F90" s="16"/>
      <c r="G90" s="1"/>
    </row>
    <row r="91" spans="3:7" ht="12.75">
      <c r="C91" s="2" t="s">
        <v>3</v>
      </c>
      <c r="D91" s="1"/>
      <c r="E91" s="1"/>
      <c r="F91" s="1"/>
      <c r="G91" s="1"/>
    </row>
    <row r="92" spans="1:7" ht="12.75">
      <c r="A92" s="11"/>
      <c r="B92" s="13"/>
      <c r="C92" s="14"/>
      <c r="D92" s="110" t="s">
        <v>118</v>
      </c>
      <c r="E92" s="111"/>
      <c r="F92" s="112"/>
      <c r="G92" s="1"/>
    </row>
    <row r="93" spans="1:7" ht="12.75">
      <c r="A93" s="11"/>
      <c r="B93" s="13"/>
      <c r="C93" s="15"/>
      <c r="D93" s="110" t="s">
        <v>119</v>
      </c>
      <c r="E93" s="111"/>
      <c r="F93" s="112"/>
      <c r="G93" s="1"/>
    </row>
    <row r="94" spans="1:7" ht="12.75">
      <c r="A94" s="3"/>
      <c r="B94" s="3"/>
      <c r="C94" s="18"/>
      <c r="D94" s="110" t="s">
        <v>117</v>
      </c>
      <c r="E94" s="111"/>
      <c r="F94" s="112"/>
      <c r="G94" s="1"/>
    </row>
    <row r="95" ht="12.75">
      <c r="E95" s="4"/>
    </row>
    <row r="96" spans="1:6" ht="12.75">
      <c r="A96" s="8"/>
      <c r="B96" s="8"/>
      <c r="C96" s="8"/>
      <c r="D96" s="8"/>
      <c r="E96" s="4"/>
      <c r="F96" s="8"/>
    </row>
    <row r="97" spans="1:6" ht="12.75">
      <c r="A97" s="8"/>
      <c r="B97" s="8"/>
      <c r="C97" s="8"/>
      <c r="D97" s="9"/>
      <c r="E97" s="4"/>
      <c r="F97" s="8"/>
    </row>
    <row r="98" spans="1:6" ht="12.75">
      <c r="A98" s="8"/>
      <c r="B98" s="8"/>
      <c r="C98" s="8"/>
      <c r="D98" s="9"/>
      <c r="E98" s="4"/>
      <c r="F98" s="8"/>
    </row>
    <row r="99" spans="1:6" ht="12.75">
      <c r="A99" s="8"/>
      <c r="B99" s="8"/>
      <c r="C99" s="8"/>
      <c r="D99" s="9"/>
      <c r="E99" s="4"/>
      <c r="F99" s="8"/>
    </row>
    <row r="100" spans="1:6" ht="12.75">
      <c r="A100" s="8"/>
      <c r="B100" s="8"/>
      <c r="C100" s="8"/>
      <c r="D100" s="9"/>
      <c r="E100" s="4"/>
      <c r="F100" s="8"/>
    </row>
    <row r="101" spans="1:6" ht="12.75">
      <c r="A101" s="8"/>
      <c r="B101" s="8"/>
      <c r="C101" s="8"/>
      <c r="D101" s="9"/>
      <c r="E101" s="4"/>
      <c r="F101" s="8"/>
    </row>
    <row r="102" spans="1:6" ht="12.75">
      <c r="A102" s="8"/>
      <c r="B102" s="8"/>
      <c r="C102" s="8"/>
      <c r="D102" s="9"/>
      <c r="E102" s="4"/>
      <c r="F102" s="8"/>
    </row>
    <row r="103" spans="1:6" ht="12.75">
      <c r="A103" s="8"/>
      <c r="B103" s="8"/>
      <c r="C103" s="8"/>
      <c r="D103" s="9"/>
      <c r="E103" s="4"/>
      <c r="F103" s="8"/>
    </row>
    <row r="104" spans="1:6" ht="12.75">
      <c r="A104" s="8"/>
      <c r="B104" s="8"/>
      <c r="C104" s="8"/>
      <c r="D104" s="10"/>
      <c r="E104" s="5"/>
      <c r="F104" s="8"/>
    </row>
    <row r="105" spans="1:6" ht="12.75">
      <c r="A105" s="8"/>
      <c r="B105" s="8"/>
      <c r="C105" s="8"/>
      <c r="D105" s="9"/>
      <c r="E105" s="4"/>
      <c r="F105" s="8"/>
    </row>
    <row r="106" spans="1:6" ht="12.75">
      <c r="A106" s="8"/>
      <c r="B106" s="8"/>
      <c r="C106" s="8"/>
      <c r="D106" s="11"/>
      <c r="E106" s="4"/>
      <c r="F106" s="8"/>
    </row>
    <row r="107" spans="1:6" ht="12.75">
      <c r="A107" s="8"/>
      <c r="B107" s="8"/>
      <c r="C107" s="8"/>
      <c r="D107" s="9"/>
      <c r="E107" s="4"/>
      <c r="F107" s="8"/>
    </row>
    <row r="108" spans="1:6" ht="12.75">
      <c r="A108" s="8"/>
      <c r="B108" s="8"/>
      <c r="C108" s="8"/>
      <c r="D108" s="9"/>
      <c r="E108" s="4"/>
      <c r="F108" s="8"/>
    </row>
    <row r="109" spans="1:6" ht="12.75">
      <c r="A109" s="8"/>
      <c r="B109" s="8"/>
      <c r="C109" s="8"/>
      <c r="D109" s="9"/>
      <c r="E109" s="4"/>
      <c r="F109" s="8"/>
    </row>
    <row r="110" spans="1:6" ht="12.75">
      <c r="A110" s="8"/>
      <c r="B110" s="8"/>
      <c r="C110" s="8"/>
      <c r="D110" s="9"/>
      <c r="E110" s="4"/>
      <c r="F110" s="8"/>
    </row>
    <row r="111" spans="1:6" ht="12.75">
      <c r="A111" s="8"/>
      <c r="B111" s="8"/>
      <c r="C111" s="8"/>
      <c r="D111" s="9"/>
      <c r="E111" s="4"/>
      <c r="F111" s="8"/>
    </row>
    <row r="112" spans="1:6" ht="12.75">
      <c r="A112" s="8"/>
      <c r="B112" s="8"/>
      <c r="C112" s="8"/>
      <c r="D112" s="9"/>
      <c r="E112" s="4"/>
      <c r="F112" s="8"/>
    </row>
    <row r="113" spans="1:6" ht="12.75">
      <c r="A113" s="8"/>
      <c r="B113" s="8"/>
      <c r="C113" s="8"/>
      <c r="D113" s="9"/>
      <c r="E113" s="4"/>
      <c r="F113" s="8"/>
    </row>
    <row r="114" spans="1:6" ht="12.75">
      <c r="A114" s="8"/>
      <c r="B114" s="8"/>
      <c r="C114" s="8"/>
      <c r="D114" s="11"/>
      <c r="E114" s="4"/>
      <c r="F114" s="8"/>
    </row>
    <row r="115" spans="1:6" ht="12.75">
      <c r="A115" s="8"/>
      <c r="B115" s="8"/>
      <c r="C115" s="8"/>
      <c r="D115" s="9"/>
      <c r="E115" s="4"/>
      <c r="F115" s="8"/>
    </row>
    <row r="116" spans="1:6" ht="12.75">
      <c r="A116" s="8"/>
      <c r="B116" s="8"/>
      <c r="C116" s="8"/>
      <c r="D116" s="9"/>
      <c r="E116" s="37"/>
      <c r="F116" s="8"/>
    </row>
    <row r="117" spans="1:6" ht="12.75">
      <c r="A117" s="8"/>
      <c r="B117" s="8"/>
      <c r="C117" s="8"/>
      <c r="D117" s="9"/>
      <c r="E117" s="37"/>
      <c r="F117" s="8"/>
    </row>
    <row r="118" spans="1:6" ht="12.75">
      <c r="A118" s="8"/>
      <c r="B118" s="8"/>
      <c r="C118" s="8"/>
      <c r="D118" s="9"/>
      <c r="E118" s="6"/>
      <c r="F118" s="8"/>
    </row>
    <row r="119" spans="1:6" ht="12.75">
      <c r="A119" s="8"/>
      <c r="B119" s="8"/>
      <c r="C119" s="8"/>
      <c r="D119" s="9"/>
      <c r="E119" s="4"/>
      <c r="F119" s="8"/>
    </row>
    <row r="120" spans="1:6" ht="12.75">
      <c r="A120" s="8"/>
      <c r="B120" s="8"/>
      <c r="C120" s="8"/>
      <c r="D120" s="9"/>
      <c r="E120" s="4"/>
      <c r="F120" s="8"/>
    </row>
    <row r="121" spans="1:6" ht="12.75">
      <c r="A121" s="8"/>
      <c r="B121" s="8"/>
      <c r="C121" s="8"/>
      <c r="D121" s="9"/>
      <c r="E121" s="37"/>
      <c r="F121" s="8"/>
    </row>
    <row r="122" spans="1:6" ht="12.75">
      <c r="A122" s="8"/>
      <c r="B122" s="8"/>
      <c r="C122" s="8"/>
      <c r="D122" s="9"/>
      <c r="E122" s="4"/>
      <c r="F122" s="8"/>
    </row>
    <row r="123" spans="1:6" ht="12.75">
      <c r="A123" s="8"/>
      <c r="B123" s="8"/>
      <c r="C123" s="8"/>
      <c r="D123" s="9"/>
      <c r="E123" s="4"/>
      <c r="F123" s="8"/>
    </row>
    <row r="124" spans="1:6" ht="12.75">
      <c r="A124" s="8"/>
      <c r="B124" s="8"/>
      <c r="C124" s="8"/>
      <c r="D124" s="9"/>
      <c r="E124" s="37"/>
      <c r="F124" s="8"/>
    </row>
    <row r="125" spans="1:6" ht="12.75">
      <c r="A125" s="8"/>
      <c r="B125" s="8"/>
      <c r="C125" s="8"/>
      <c r="D125" s="9"/>
      <c r="E125" s="4"/>
      <c r="F125" s="8"/>
    </row>
    <row r="126" spans="1:6" ht="12.75">
      <c r="A126" s="8"/>
      <c r="B126" s="8"/>
      <c r="C126" s="8"/>
      <c r="D126" s="9"/>
      <c r="E126" s="4"/>
      <c r="F126" s="8"/>
    </row>
    <row r="127" spans="1:6" ht="12.75">
      <c r="A127" s="8"/>
      <c r="B127" s="8"/>
      <c r="C127" s="8"/>
      <c r="D127" s="9"/>
      <c r="E127" s="37"/>
      <c r="F127" s="8"/>
    </row>
    <row r="128" spans="1:6" ht="12.75">
      <c r="A128" s="8"/>
      <c r="B128" s="8"/>
      <c r="C128" s="8"/>
      <c r="D128" s="9"/>
      <c r="E128" s="4"/>
      <c r="F128" s="8"/>
    </row>
    <row r="129" spans="1:6" ht="12.75">
      <c r="A129" s="8"/>
      <c r="B129" s="8"/>
      <c r="C129" s="8"/>
      <c r="D129" s="9"/>
      <c r="E129" s="4"/>
      <c r="F129" s="8"/>
    </row>
    <row r="130" spans="1:6" ht="12.75">
      <c r="A130" s="8"/>
      <c r="B130" s="8"/>
      <c r="C130" s="8"/>
      <c r="D130" s="9"/>
      <c r="E130" s="4"/>
      <c r="F130" s="8"/>
    </row>
    <row r="131" spans="1:6" ht="12.75">
      <c r="A131" s="8"/>
      <c r="B131" s="8"/>
      <c r="C131" s="8"/>
      <c r="D131" s="9"/>
      <c r="E131" s="4"/>
      <c r="F131" s="8"/>
    </row>
    <row r="132" spans="1:6" ht="12.75">
      <c r="A132" s="8"/>
      <c r="B132" s="8"/>
      <c r="C132" s="8"/>
      <c r="D132" s="9"/>
      <c r="E132" s="37"/>
      <c r="F132" s="8"/>
    </row>
    <row r="133" spans="1:6" ht="12.75">
      <c r="A133" s="8"/>
      <c r="B133" s="8"/>
      <c r="C133" s="8"/>
      <c r="D133" s="9"/>
      <c r="E133" s="4"/>
      <c r="F133" s="8"/>
    </row>
    <row r="134" spans="1:6" ht="12.75">
      <c r="A134" s="8"/>
      <c r="B134" s="8"/>
      <c r="C134" s="8"/>
      <c r="D134" s="9"/>
      <c r="E134" s="37"/>
      <c r="F134" s="8"/>
    </row>
    <row r="135" spans="1:6" ht="12.75">
      <c r="A135" s="8"/>
      <c r="B135" s="8"/>
      <c r="C135" s="8"/>
      <c r="D135" s="9"/>
      <c r="E135" s="37"/>
      <c r="F135" s="8"/>
    </row>
    <row r="136" spans="1:6" ht="12.75">
      <c r="A136" s="8"/>
      <c r="B136" s="8"/>
      <c r="C136" s="8"/>
      <c r="D136" s="9"/>
      <c r="E136" s="4"/>
      <c r="F136" s="8"/>
    </row>
    <row r="137" spans="1:6" ht="12.75">
      <c r="A137" s="8"/>
      <c r="B137" s="8"/>
      <c r="C137" s="8"/>
      <c r="D137" s="9"/>
      <c r="E137" s="4"/>
      <c r="F137" s="8"/>
    </row>
    <row r="138" spans="1:6" ht="12.75">
      <c r="A138" s="8"/>
      <c r="B138" s="8"/>
      <c r="C138" s="8"/>
      <c r="D138" s="9"/>
      <c r="E138" s="4"/>
      <c r="F138" s="8"/>
    </row>
    <row r="139" spans="1:6" ht="12.75">
      <c r="A139" s="8"/>
      <c r="B139" s="8"/>
      <c r="C139" s="8"/>
      <c r="D139" s="9"/>
      <c r="E139" s="4"/>
      <c r="F139" s="8"/>
    </row>
    <row r="140" spans="1:6" ht="12.75">
      <c r="A140" s="8"/>
      <c r="B140" s="8"/>
      <c r="C140" s="8"/>
      <c r="D140" s="9"/>
      <c r="E140" s="4"/>
      <c r="F140" s="8"/>
    </row>
    <row r="141" spans="1:6" ht="12.75">
      <c r="A141" s="8"/>
      <c r="B141" s="8"/>
      <c r="C141" s="8"/>
      <c r="D141" s="9"/>
      <c r="E141" s="4"/>
      <c r="F141" s="8"/>
    </row>
    <row r="142" spans="1:6" ht="12.75">
      <c r="A142" s="8"/>
      <c r="B142" s="8"/>
      <c r="C142" s="8"/>
      <c r="D142" s="12"/>
      <c r="E142" s="7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"/>
      <c r="B192" s="8"/>
      <c r="C192" s="8"/>
      <c r="D192" s="8"/>
      <c r="E192" s="8"/>
      <c r="F192" s="8"/>
    </row>
    <row r="193" spans="1:6" ht="12.75">
      <c r="A193" s="8"/>
      <c r="B193" s="8"/>
      <c r="C193" s="8"/>
      <c r="D193" s="8"/>
      <c r="E193" s="8"/>
      <c r="F193" s="8"/>
    </row>
    <row r="194" spans="1:6" ht="12.75">
      <c r="A194" s="8"/>
      <c r="B194" s="8"/>
      <c r="C194" s="8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8"/>
      <c r="B197" s="8"/>
      <c r="C197" s="8"/>
      <c r="D197" s="8"/>
      <c r="E197" s="8"/>
      <c r="F197" s="8"/>
    </row>
    <row r="198" spans="1:6" ht="12.75">
      <c r="A198" s="8"/>
      <c r="B198" s="8"/>
      <c r="C198" s="8"/>
      <c r="D198" s="8"/>
      <c r="E198" s="8"/>
      <c r="F198" s="8"/>
    </row>
    <row r="199" spans="1:6" ht="12.75">
      <c r="A199" s="8"/>
      <c r="B199" s="8"/>
      <c r="C199" s="8"/>
      <c r="D199" s="8"/>
      <c r="E199" s="8"/>
      <c r="F199" s="8"/>
    </row>
    <row r="200" spans="1:6" ht="12.75">
      <c r="A200" s="8"/>
      <c r="B200" s="8"/>
      <c r="C200" s="8"/>
      <c r="D200" s="8"/>
      <c r="E200" s="8"/>
      <c r="F200" s="8"/>
    </row>
    <row r="201" spans="1:6" ht="12.75">
      <c r="A201" s="8"/>
      <c r="B201" s="8"/>
      <c r="C201" s="8"/>
      <c r="D201" s="8"/>
      <c r="E201" s="8"/>
      <c r="F201" s="8"/>
    </row>
    <row r="202" spans="1:6" ht="12.75">
      <c r="A202" s="8"/>
      <c r="B202" s="8"/>
      <c r="C202" s="8"/>
      <c r="D202" s="8"/>
      <c r="E202" s="8"/>
      <c r="F202" s="8"/>
    </row>
    <row r="203" spans="1:6" ht="12.75">
      <c r="A203" s="8"/>
      <c r="B203" s="8"/>
      <c r="C203" s="8"/>
      <c r="D203" s="8"/>
      <c r="E203" s="8"/>
      <c r="F203" s="8"/>
    </row>
    <row r="204" spans="1:6" ht="12.75">
      <c r="A204" s="8"/>
      <c r="B204" s="8"/>
      <c r="C204" s="8"/>
      <c r="D204" s="8"/>
      <c r="E204" s="8"/>
      <c r="F204" s="8"/>
    </row>
    <row r="205" spans="1:6" ht="12.75">
      <c r="A205" s="8"/>
      <c r="B205" s="8"/>
      <c r="C205" s="8"/>
      <c r="D205" s="8"/>
      <c r="E205" s="8"/>
      <c r="F205" s="8"/>
    </row>
    <row r="206" spans="1:6" ht="12.75">
      <c r="A206" s="8"/>
      <c r="B206" s="8"/>
      <c r="C206" s="8"/>
      <c r="D206" s="8"/>
      <c r="E206" s="8"/>
      <c r="F206" s="8"/>
    </row>
    <row r="207" spans="1:6" ht="12.75">
      <c r="A207" s="8"/>
      <c r="B207" s="8"/>
      <c r="C207" s="8"/>
      <c r="D207" s="8"/>
      <c r="E207" s="8"/>
      <c r="F207" s="8"/>
    </row>
    <row r="208" spans="1:6" ht="12.75">
      <c r="A208" s="8"/>
      <c r="B208" s="8"/>
      <c r="C208" s="8"/>
      <c r="D208" s="8"/>
      <c r="E208" s="8"/>
      <c r="F208" s="8"/>
    </row>
    <row r="209" spans="1:6" ht="12.75">
      <c r="A209" s="8"/>
      <c r="B209" s="8"/>
      <c r="C209" s="8"/>
      <c r="D209" s="8"/>
      <c r="E209" s="8"/>
      <c r="F209" s="8"/>
    </row>
    <row r="210" spans="1:6" ht="12.75">
      <c r="A210" s="8"/>
      <c r="B210" s="8"/>
      <c r="C210" s="8"/>
      <c r="D210" s="8"/>
      <c r="E210" s="8"/>
      <c r="F210" s="8"/>
    </row>
    <row r="211" spans="1:6" ht="12.75">
      <c r="A211" s="8"/>
      <c r="B211" s="8"/>
      <c r="C211" s="8"/>
      <c r="D211" s="8"/>
      <c r="E211" s="8"/>
      <c r="F211" s="8"/>
    </row>
    <row r="212" spans="1:6" ht="12.75">
      <c r="A212" s="8"/>
      <c r="B212" s="8"/>
      <c r="C212" s="8"/>
      <c r="D212" s="8"/>
      <c r="E212" s="8"/>
      <c r="F212" s="8"/>
    </row>
    <row r="213" spans="1:6" ht="12.75">
      <c r="A213" s="8"/>
      <c r="B213" s="8"/>
      <c r="C213" s="8"/>
      <c r="D213" s="8"/>
      <c r="E213" s="8"/>
      <c r="F213" s="8"/>
    </row>
    <row r="214" spans="1:6" ht="12.75">
      <c r="A214" s="8"/>
      <c r="B214" s="8"/>
      <c r="C214" s="8"/>
      <c r="D214" s="8"/>
      <c r="E214" s="8"/>
      <c r="F214" s="8"/>
    </row>
    <row r="215" spans="1:6" ht="12.75">
      <c r="A215" s="8"/>
      <c r="B215" s="8"/>
      <c r="C215" s="8"/>
      <c r="D215" s="8"/>
      <c r="E215" s="8"/>
      <c r="F215" s="8"/>
    </row>
    <row r="216" spans="1:6" ht="12.75">
      <c r="A216" s="8"/>
      <c r="B216" s="8"/>
      <c r="C216" s="8"/>
      <c r="D216" s="8"/>
      <c r="E216" s="8"/>
      <c r="F216" s="8"/>
    </row>
    <row r="217" spans="1:6" ht="12.75">
      <c r="A217" s="8"/>
      <c r="B217" s="8"/>
      <c r="C217" s="8"/>
      <c r="D217" s="8"/>
      <c r="E217" s="8"/>
      <c r="F217" s="8"/>
    </row>
  </sheetData>
  <mergeCells count="8">
    <mergeCell ref="D94:F94"/>
    <mergeCell ref="D92:F92"/>
    <mergeCell ref="D93:F93"/>
    <mergeCell ref="A1:H1"/>
    <mergeCell ref="A2:B2"/>
    <mergeCell ref="A89:C89"/>
    <mergeCell ref="A85:A88"/>
    <mergeCell ref="A3:A84"/>
  </mergeCells>
  <printOptions/>
  <pageMargins left="0.75" right="0.75" top="1" bottom="1" header="0.4921259845" footer="0.4921259845"/>
  <pageSetup fitToHeight="3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workbookViewId="0" topLeftCell="A19">
      <selection activeCell="C51" sqref="C51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54.57421875" style="2" bestFit="1" customWidth="1"/>
    <col min="4" max="4" width="9.421875" style="2" bestFit="1" customWidth="1"/>
    <col min="5" max="5" width="16.421875" style="2" bestFit="1" customWidth="1"/>
    <col min="6" max="6" width="18.28125" style="2" bestFit="1" customWidth="1"/>
    <col min="7" max="7" width="22.7109375" style="2" bestFit="1" customWidth="1"/>
    <col min="8" max="8" width="14.7109375" style="2" bestFit="1" customWidth="1"/>
    <col min="9" max="9" width="17.28125" style="2" bestFit="1" customWidth="1"/>
    <col min="10" max="16384" width="9.140625" style="2" customWidth="1"/>
  </cols>
  <sheetData>
    <row r="1" spans="1:9" ht="46.5" customHeight="1">
      <c r="A1" s="113" t="s">
        <v>222</v>
      </c>
      <c r="B1" s="113"/>
      <c r="C1" s="113"/>
      <c r="D1" s="113"/>
      <c r="E1" s="113"/>
      <c r="F1" s="113"/>
      <c r="G1" s="113"/>
      <c r="H1" s="124"/>
      <c r="I1" s="17" t="s">
        <v>116</v>
      </c>
    </row>
    <row r="2" spans="1:9" ht="75.75" customHeight="1">
      <c r="A2" s="114"/>
      <c r="B2" s="115"/>
      <c r="C2" s="47" t="s">
        <v>1</v>
      </c>
      <c r="D2" s="47" t="s">
        <v>0</v>
      </c>
      <c r="E2" s="48" t="s">
        <v>104</v>
      </c>
      <c r="F2" s="47" t="s">
        <v>4</v>
      </c>
      <c r="G2" s="47" t="s">
        <v>105</v>
      </c>
      <c r="H2" s="47" t="s">
        <v>103</v>
      </c>
      <c r="I2" s="47" t="s">
        <v>115</v>
      </c>
    </row>
    <row r="3" spans="1:9" ht="12.75">
      <c r="A3" s="119" t="s">
        <v>5</v>
      </c>
      <c r="B3" s="70" t="s">
        <v>21</v>
      </c>
      <c r="C3" s="75" t="s">
        <v>209</v>
      </c>
      <c r="D3" s="78">
        <v>295</v>
      </c>
      <c r="E3" s="76">
        <v>2402495</v>
      </c>
      <c r="F3" s="78">
        <v>17</v>
      </c>
      <c r="G3" s="76">
        <v>191710</v>
      </c>
      <c r="H3" s="76">
        <f>(F3/D3)*100</f>
        <v>5.762711864406779</v>
      </c>
      <c r="I3" s="76">
        <f>(G3/E3)*100</f>
        <v>7.979621185475932</v>
      </c>
    </row>
    <row r="4" spans="1:9" ht="12.75">
      <c r="A4" s="127"/>
      <c r="B4" s="70" t="s">
        <v>22</v>
      </c>
      <c r="C4" s="69" t="s">
        <v>140</v>
      </c>
      <c r="D4" s="54"/>
      <c r="E4" s="51"/>
      <c r="F4" s="54"/>
      <c r="G4" s="51"/>
      <c r="H4" s="51"/>
      <c r="I4" s="51"/>
    </row>
    <row r="5" spans="1:9" ht="12.75">
      <c r="A5" s="127"/>
      <c r="B5" s="70" t="s">
        <v>23</v>
      </c>
      <c r="C5" s="68" t="s">
        <v>127</v>
      </c>
      <c r="D5" s="56">
        <v>7</v>
      </c>
      <c r="E5" s="55">
        <v>25803</v>
      </c>
      <c r="F5" s="56">
        <v>0</v>
      </c>
      <c r="G5" s="55">
        <v>0</v>
      </c>
      <c r="H5" s="55">
        <f aca="true" t="shared" si="0" ref="H5:H20">(F5/D5)*100</f>
        <v>0</v>
      </c>
      <c r="I5" s="55">
        <f aca="true" t="shared" si="1" ref="I5:I20">(G5/E5)*100</f>
        <v>0</v>
      </c>
    </row>
    <row r="6" spans="1:9" ht="12.75">
      <c r="A6" s="127"/>
      <c r="B6" s="70" t="s">
        <v>24</v>
      </c>
      <c r="C6" s="57" t="s">
        <v>130</v>
      </c>
      <c r="D6" s="53">
        <v>12</v>
      </c>
      <c r="E6" s="50">
        <v>4784</v>
      </c>
      <c r="F6" s="53">
        <v>12</v>
      </c>
      <c r="G6" s="50">
        <v>4784</v>
      </c>
      <c r="H6" s="50">
        <f t="shared" si="0"/>
        <v>100</v>
      </c>
      <c r="I6" s="50">
        <f t="shared" si="1"/>
        <v>100</v>
      </c>
    </row>
    <row r="7" spans="1:9" ht="12.75">
      <c r="A7" s="127"/>
      <c r="B7" s="70" t="s">
        <v>25</v>
      </c>
      <c r="C7" s="65" t="s">
        <v>125</v>
      </c>
      <c r="D7" s="53">
        <v>3</v>
      </c>
      <c r="E7" s="50">
        <v>2465.68</v>
      </c>
      <c r="F7" s="53">
        <v>3</v>
      </c>
      <c r="G7" s="50">
        <v>2465.68</v>
      </c>
      <c r="H7" s="50">
        <f t="shared" si="0"/>
        <v>100</v>
      </c>
      <c r="I7" s="50">
        <f t="shared" si="1"/>
        <v>100</v>
      </c>
    </row>
    <row r="8" spans="1:9" ht="12.75" customHeight="1">
      <c r="A8" s="127"/>
      <c r="B8" s="70" t="s">
        <v>26</v>
      </c>
      <c r="C8" s="74" t="s">
        <v>207</v>
      </c>
      <c r="D8" s="56">
        <v>295</v>
      </c>
      <c r="E8" s="55">
        <v>125435410</v>
      </c>
      <c r="F8" s="56">
        <v>0</v>
      </c>
      <c r="G8" s="55">
        <v>0</v>
      </c>
      <c r="H8" s="55">
        <f t="shared" si="0"/>
        <v>0</v>
      </c>
      <c r="I8" s="55">
        <f t="shared" si="1"/>
        <v>0</v>
      </c>
    </row>
    <row r="9" spans="1:9" ht="12.75">
      <c r="A9" s="127"/>
      <c r="B9" s="70" t="s">
        <v>27</v>
      </c>
      <c r="C9" s="57" t="s">
        <v>133</v>
      </c>
      <c r="D9" s="53">
        <v>2267</v>
      </c>
      <c r="E9" s="50">
        <v>9950737.05</v>
      </c>
      <c r="F9" s="53">
        <v>5</v>
      </c>
      <c r="G9" s="50">
        <v>1279885.33</v>
      </c>
      <c r="H9" s="50">
        <f t="shared" si="0"/>
        <v>0.22055580061755625</v>
      </c>
      <c r="I9" s="50">
        <f t="shared" si="1"/>
        <v>12.862216372203303</v>
      </c>
    </row>
    <row r="10" spans="1:9" ht="12.75">
      <c r="A10" s="127"/>
      <c r="B10" s="70" t="s">
        <v>28</v>
      </c>
      <c r="C10" s="80" t="s">
        <v>214</v>
      </c>
      <c r="D10" s="56">
        <v>322</v>
      </c>
      <c r="E10" s="55">
        <v>16267466.43</v>
      </c>
      <c r="F10" s="56">
        <v>0</v>
      </c>
      <c r="G10" s="55">
        <v>0</v>
      </c>
      <c r="H10" s="55">
        <f t="shared" si="0"/>
        <v>0</v>
      </c>
      <c r="I10" s="55">
        <f t="shared" si="1"/>
        <v>0</v>
      </c>
    </row>
    <row r="11" spans="1:9" ht="12.75">
      <c r="A11" s="127"/>
      <c r="B11" s="70" t="s">
        <v>29</v>
      </c>
      <c r="C11" s="67" t="s">
        <v>128</v>
      </c>
      <c r="D11" s="53">
        <v>92</v>
      </c>
      <c r="E11" s="50">
        <v>189573</v>
      </c>
      <c r="F11" s="53">
        <v>4</v>
      </c>
      <c r="G11" s="50">
        <v>1304</v>
      </c>
      <c r="H11" s="50">
        <f t="shared" si="0"/>
        <v>4.3478260869565215</v>
      </c>
      <c r="I11" s="50">
        <f t="shared" si="1"/>
        <v>0.6878616680645451</v>
      </c>
    </row>
    <row r="12" spans="1:9" ht="13.5" customHeight="1">
      <c r="A12" s="127"/>
      <c r="B12" s="70" t="s">
        <v>30</v>
      </c>
      <c r="C12" s="58" t="s">
        <v>161</v>
      </c>
      <c r="D12" s="56">
        <v>3</v>
      </c>
      <c r="E12" s="55">
        <v>72239.63</v>
      </c>
      <c r="F12" s="56">
        <v>0</v>
      </c>
      <c r="G12" s="55">
        <v>0</v>
      </c>
      <c r="H12" s="55">
        <f t="shared" si="0"/>
        <v>0</v>
      </c>
      <c r="I12" s="55">
        <f t="shared" si="1"/>
        <v>0</v>
      </c>
    </row>
    <row r="13" spans="1:9" ht="12.75">
      <c r="A13" s="127"/>
      <c r="B13" s="70" t="s">
        <v>31</v>
      </c>
      <c r="C13" s="58" t="s">
        <v>135</v>
      </c>
      <c r="D13" s="56">
        <v>5</v>
      </c>
      <c r="E13" s="55">
        <v>97844</v>
      </c>
      <c r="F13" s="56">
        <v>0</v>
      </c>
      <c r="G13" s="55">
        <v>0</v>
      </c>
      <c r="H13" s="55">
        <f t="shared" si="0"/>
        <v>0</v>
      </c>
      <c r="I13" s="55">
        <f t="shared" si="1"/>
        <v>0</v>
      </c>
    </row>
    <row r="14" spans="1:9" ht="12.75">
      <c r="A14" s="128"/>
      <c r="B14" s="70" t="s">
        <v>32</v>
      </c>
      <c r="C14" s="57" t="s">
        <v>134</v>
      </c>
      <c r="D14" s="53">
        <v>46</v>
      </c>
      <c r="E14" s="50">
        <v>412209</v>
      </c>
      <c r="F14" s="53">
        <v>6</v>
      </c>
      <c r="G14" s="50">
        <v>1285.52</v>
      </c>
      <c r="H14" s="50">
        <f t="shared" si="0"/>
        <v>13.043478260869565</v>
      </c>
      <c r="I14" s="50">
        <f t="shared" si="1"/>
        <v>0.311861216033614</v>
      </c>
    </row>
    <row r="15" spans="1:9" ht="12.75">
      <c r="A15" s="128"/>
      <c r="B15" s="70" t="s">
        <v>33</v>
      </c>
      <c r="C15" s="61" t="s">
        <v>155</v>
      </c>
      <c r="D15" s="56">
        <v>23</v>
      </c>
      <c r="E15" s="55">
        <v>58478.9</v>
      </c>
      <c r="F15" s="56">
        <v>0</v>
      </c>
      <c r="G15" s="55">
        <v>0</v>
      </c>
      <c r="H15" s="55">
        <f t="shared" si="0"/>
        <v>0</v>
      </c>
      <c r="I15" s="55">
        <f t="shared" si="1"/>
        <v>0</v>
      </c>
    </row>
    <row r="16" spans="1:9" ht="12.75">
      <c r="A16" s="128"/>
      <c r="B16" s="70" t="s">
        <v>34</v>
      </c>
      <c r="C16" s="72" t="s">
        <v>199</v>
      </c>
      <c r="D16" s="53">
        <v>143</v>
      </c>
      <c r="E16" s="50">
        <v>2160195</v>
      </c>
      <c r="F16" s="53">
        <v>6</v>
      </c>
      <c r="G16" s="50">
        <v>173295</v>
      </c>
      <c r="H16" s="50">
        <f t="shared" si="0"/>
        <v>4.195804195804196</v>
      </c>
      <c r="I16" s="50">
        <f t="shared" si="1"/>
        <v>8.022192440960191</v>
      </c>
    </row>
    <row r="17" spans="1:9" ht="12.75">
      <c r="A17" s="128"/>
      <c r="B17" s="70" t="s">
        <v>35</v>
      </c>
      <c r="C17" s="91" t="s">
        <v>221</v>
      </c>
      <c r="D17" s="53">
        <v>20</v>
      </c>
      <c r="E17" s="50">
        <v>19506419</v>
      </c>
      <c r="F17" s="53">
        <v>12</v>
      </c>
      <c r="G17" s="50">
        <v>12538005</v>
      </c>
      <c r="H17" s="50">
        <f t="shared" si="0"/>
        <v>60</v>
      </c>
      <c r="I17" s="50">
        <f t="shared" si="1"/>
        <v>64.27630309796996</v>
      </c>
    </row>
    <row r="18" spans="1:9" ht="15.75" customHeight="1">
      <c r="A18" s="128"/>
      <c r="B18" s="70" t="s">
        <v>36</v>
      </c>
      <c r="C18" s="65" t="s">
        <v>126</v>
      </c>
      <c r="D18" s="53">
        <v>200</v>
      </c>
      <c r="E18" s="50">
        <v>170000</v>
      </c>
      <c r="F18" s="53">
        <v>5</v>
      </c>
      <c r="G18" s="50">
        <v>9800</v>
      </c>
      <c r="H18" s="50">
        <f t="shared" si="0"/>
        <v>2.5</v>
      </c>
      <c r="I18" s="50">
        <f t="shared" si="1"/>
        <v>5.764705882352941</v>
      </c>
    </row>
    <row r="19" spans="1:9" ht="12.75">
      <c r="A19" s="128"/>
      <c r="B19" s="70" t="s">
        <v>37</v>
      </c>
      <c r="C19" s="72" t="s">
        <v>193</v>
      </c>
      <c r="D19" s="53">
        <v>145</v>
      </c>
      <c r="E19" s="50">
        <v>205346</v>
      </c>
      <c r="F19" s="53">
        <v>2</v>
      </c>
      <c r="G19" s="50">
        <v>7167</v>
      </c>
      <c r="H19" s="50">
        <f t="shared" si="0"/>
        <v>1.3793103448275863</v>
      </c>
      <c r="I19" s="50">
        <f t="shared" si="1"/>
        <v>3.490206772958811</v>
      </c>
    </row>
    <row r="20" spans="1:9" ht="12.75">
      <c r="A20" s="128"/>
      <c r="B20" s="70" t="s">
        <v>38</v>
      </c>
      <c r="C20" s="79" t="s">
        <v>210</v>
      </c>
      <c r="D20" s="53">
        <v>79</v>
      </c>
      <c r="E20" s="50">
        <v>93310.83</v>
      </c>
      <c r="F20" s="53">
        <v>21</v>
      </c>
      <c r="G20" s="50">
        <v>7265.84</v>
      </c>
      <c r="H20" s="50">
        <f t="shared" si="0"/>
        <v>26.582278481012654</v>
      </c>
      <c r="I20" s="50">
        <f t="shared" si="1"/>
        <v>7.78670600186495</v>
      </c>
    </row>
    <row r="21" spans="1:9" ht="12.75">
      <c r="A21" s="128"/>
      <c r="B21" s="70" t="s">
        <v>39</v>
      </c>
      <c r="C21" s="58" t="s">
        <v>154</v>
      </c>
      <c r="D21" s="56">
        <v>0</v>
      </c>
      <c r="E21" s="55">
        <v>0</v>
      </c>
      <c r="F21" s="56">
        <v>0</v>
      </c>
      <c r="G21" s="55">
        <v>0</v>
      </c>
      <c r="H21" s="55">
        <v>0</v>
      </c>
      <c r="I21" s="55">
        <v>0</v>
      </c>
    </row>
    <row r="22" spans="1:9" ht="12.75">
      <c r="A22" s="128"/>
      <c r="B22" s="70" t="s">
        <v>40</v>
      </c>
      <c r="C22" s="61" t="s">
        <v>159</v>
      </c>
      <c r="D22" s="56">
        <v>9</v>
      </c>
      <c r="E22" s="55">
        <v>270000</v>
      </c>
      <c r="F22" s="56">
        <v>0</v>
      </c>
      <c r="G22" s="55">
        <v>0</v>
      </c>
      <c r="H22" s="55">
        <f>(F22/D22)*100</f>
        <v>0</v>
      </c>
      <c r="I22" s="55">
        <f>(G22/E22)*100</f>
        <v>0</v>
      </c>
    </row>
    <row r="23" spans="1:9" ht="12.75">
      <c r="A23" s="128"/>
      <c r="B23" s="70" t="s">
        <v>41</v>
      </c>
      <c r="C23" s="62" t="s">
        <v>143</v>
      </c>
      <c r="D23" s="54"/>
      <c r="E23" s="51"/>
      <c r="F23" s="54"/>
      <c r="G23" s="51"/>
      <c r="H23" s="51"/>
      <c r="I23" s="51"/>
    </row>
    <row r="24" spans="1:9" ht="12.75">
      <c r="A24" s="128"/>
      <c r="B24" s="70" t="s">
        <v>42</v>
      </c>
      <c r="C24" s="57" t="s">
        <v>149</v>
      </c>
      <c r="D24" s="53">
        <v>69</v>
      </c>
      <c r="E24" s="50">
        <v>104960.38</v>
      </c>
      <c r="F24" s="53">
        <v>26</v>
      </c>
      <c r="G24" s="50">
        <v>14130.17</v>
      </c>
      <c r="H24" s="50">
        <f aca="true" t="shared" si="2" ref="H24:H37">(F24/D24)*100</f>
        <v>37.68115942028986</v>
      </c>
      <c r="I24" s="50">
        <f aca="true" t="shared" si="3" ref="I24:I37">(G24/E24)*100</f>
        <v>13.46238456834855</v>
      </c>
    </row>
    <row r="25" spans="1:9" ht="12.75">
      <c r="A25" s="128"/>
      <c r="B25" s="70" t="s">
        <v>43</v>
      </c>
      <c r="C25" s="63" t="s">
        <v>162</v>
      </c>
      <c r="D25" s="53">
        <v>260</v>
      </c>
      <c r="E25" s="50">
        <v>4216250</v>
      </c>
      <c r="F25" s="53">
        <v>124</v>
      </c>
      <c r="G25" s="50">
        <v>908296</v>
      </c>
      <c r="H25" s="50">
        <f t="shared" si="2"/>
        <v>47.69230769230769</v>
      </c>
      <c r="I25" s="50">
        <f t="shared" si="3"/>
        <v>21.542745330566262</v>
      </c>
    </row>
    <row r="26" spans="1:9" ht="12.75">
      <c r="A26" s="128"/>
      <c r="B26" s="70" t="s">
        <v>44</v>
      </c>
      <c r="C26" s="65" t="s">
        <v>166</v>
      </c>
      <c r="D26" s="53">
        <v>21</v>
      </c>
      <c r="E26" s="50">
        <v>365111</v>
      </c>
      <c r="F26" s="53">
        <v>7</v>
      </c>
      <c r="G26" s="50">
        <v>9265</v>
      </c>
      <c r="H26" s="50">
        <f t="shared" si="2"/>
        <v>33.33333333333333</v>
      </c>
      <c r="I26" s="50">
        <f t="shared" si="3"/>
        <v>2.5375844606160864</v>
      </c>
    </row>
    <row r="27" spans="1:9" ht="12.75">
      <c r="A27" s="128"/>
      <c r="B27" s="70" t="s">
        <v>45</v>
      </c>
      <c r="C27" s="71" t="s">
        <v>175</v>
      </c>
      <c r="D27" s="53">
        <v>3010</v>
      </c>
      <c r="E27" s="50">
        <v>13117841</v>
      </c>
      <c r="F27" s="53">
        <v>446</v>
      </c>
      <c r="G27" s="50">
        <v>1539959</v>
      </c>
      <c r="H27" s="50">
        <f t="shared" si="2"/>
        <v>14.817275747508305</v>
      </c>
      <c r="I27" s="50">
        <f t="shared" si="3"/>
        <v>11.739424193356209</v>
      </c>
    </row>
    <row r="28" spans="1:9" ht="12.75">
      <c r="A28" s="128"/>
      <c r="B28" s="70" t="s">
        <v>46</v>
      </c>
      <c r="C28" s="67" t="s">
        <v>177</v>
      </c>
      <c r="D28" s="53">
        <v>18</v>
      </c>
      <c r="E28" s="50">
        <v>3598.67</v>
      </c>
      <c r="F28" s="53">
        <v>18</v>
      </c>
      <c r="G28" s="50">
        <v>3598.67</v>
      </c>
      <c r="H28" s="50">
        <f t="shared" si="2"/>
        <v>100</v>
      </c>
      <c r="I28" s="50">
        <f t="shared" si="3"/>
        <v>100</v>
      </c>
    </row>
    <row r="29" spans="1:9" ht="25.5">
      <c r="A29" s="128"/>
      <c r="B29" s="70" t="s">
        <v>47</v>
      </c>
      <c r="C29" s="14" t="s">
        <v>186</v>
      </c>
      <c r="D29" s="53">
        <v>51</v>
      </c>
      <c r="E29" s="50">
        <v>15420.2</v>
      </c>
      <c r="F29" s="53">
        <v>51</v>
      </c>
      <c r="G29" s="50">
        <v>15420.2</v>
      </c>
      <c r="H29" s="50">
        <f t="shared" si="2"/>
        <v>100</v>
      </c>
      <c r="I29" s="50">
        <f t="shared" si="3"/>
        <v>100</v>
      </c>
    </row>
    <row r="30" spans="1:9" ht="12.75">
      <c r="A30" s="128"/>
      <c r="B30" s="70" t="s">
        <v>48</v>
      </c>
      <c r="C30" s="15" t="s">
        <v>178</v>
      </c>
      <c r="D30" s="56">
        <v>1</v>
      </c>
      <c r="E30" s="55">
        <v>68526.89</v>
      </c>
      <c r="F30" s="56">
        <v>0</v>
      </c>
      <c r="G30" s="55">
        <v>0</v>
      </c>
      <c r="H30" s="55">
        <f t="shared" si="2"/>
        <v>0</v>
      </c>
      <c r="I30" s="55">
        <f t="shared" si="3"/>
        <v>0</v>
      </c>
    </row>
    <row r="31" spans="1:9" ht="12.75">
      <c r="A31" s="128"/>
      <c r="B31" s="70" t="s">
        <v>49</v>
      </c>
      <c r="C31" s="14" t="s">
        <v>179</v>
      </c>
      <c r="D31" s="53">
        <v>2</v>
      </c>
      <c r="E31" s="50">
        <v>176315</v>
      </c>
      <c r="F31" s="53">
        <v>2</v>
      </c>
      <c r="G31" s="50">
        <v>2803.86</v>
      </c>
      <c r="H31" s="50">
        <f t="shared" si="2"/>
        <v>100</v>
      </c>
      <c r="I31" s="50">
        <f t="shared" si="3"/>
        <v>1.5902560757734736</v>
      </c>
    </row>
    <row r="32" spans="1:9" ht="12.75">
      <c r="A32" s="128"/>
      <c r="B32" s="70" t="s">
        <v>50</v>
      </c>
      <c r="C32" s="67" t="s">
        <v>180</v>
      </c>
      <c r="D32" s="53">
        <v>5</v>
      </c>
      <c r="E32" s="50">
        <v>28707.63</v>
      </c>
      <c r="F32" s="53">
        <v>5</v>
      </c>
      <c r="G32" s="50">
        <v>28707.63</v>
      </c>
      <c r="H32" s="50">
        <f t="shared" si="2"/>
        <v>100</v>
      </c>
      <c r="I32" s="50">
        <f t="shared" si="3"/>
        <v>100</v>
      </c>
    </row>
    <row r="33" spans="1:9" ht="25.5">
      <c r="A33" s="128"/>
      <c r="B33" s="70" t="s">
        <v>51</v>
      </c>
      <c r="C33" s="68" t="s">
        <v>181</v>
      </c>
      <c r="D33" s="56">
        <v>1</v>
      </c>
      <c r="E33" s="55">
        <v>55761.02</v>
      </c>
      <c r="F33" s="56">
        <v>0</v>
      </c>
      <c r="G33" s="55">
        <v>0</v>
      </c>
      <c r="H33" s="55">
        <f t="shared" si="2"/>
        <v>0</v>
      </c>
      <c r="I33" s="55">
        <f t="shared" si="3"/>
        <v>0</v>
      </c>
    </row>
    <row r="34" spans="1:9" ht="12.75">
      <c r="A34" s="128"/>
      <c r="B34" s="70" t="s">
        <v>52</v>
      </c>
      <c r="C34" s="67" t="s">
        <v>182</v>
      </c>
      <c r="D34" s="81">
        <v>1053</v>
      </c>
      <c r="E34" s="82">
        <v>1225200</v>
      </c>
      <c r="F34" s="53">
        <v>8</v>
      </c>
      <c r="G34" s="50">
        <v>39174</v>
      </c>
      <c r="H34" s="50">
        <f t="shared" si="2"/>
        <v>0.7597340930674265</v>
      </c>
      <c r="I34" s="50">
        <f t="shared" si="3"/>
        <v>3.1973555337904016</v>
      </c>
    </row>
    <row r="35" spans="1:9" ht="12.75">
      <c r="A35" s="128"/>
      <c r="B35" s="70" t="s">
        <v>53</v>
      </c>
      <c r="C35" s="67" t="s">
        <v>183</v>
      </c>
      <c r="D35" s="53">
        <v>45</v>
      </c>
      <c r="E35" s="50">
        <v>59900</v>
      </c>
      <c r="F35" s="53">
        <v>45</v>
      </c>
      <c r="G35" s="50">
        <v>59900</v>
      </c>
      <c r="H35" s="50">
        <f t="shared" si="2"/>
        <v>100</v>
      </c>
      <c r="I35" s="50">
        <f t="shared" si="3"/>
        <v>100</v>
      </c>
    </row>
    <row r="36" spans="1:9" ht="25.5">
      <c r="A36" s="128"/>
      <c r="B36" s="70" t="s">
        <v>54</v>
      </c>
      <c r="C36" s="67" t="s">
        <v>184</v>
      </c>
      <c r="D36" s="53">
        <v>676</v>
      </c>
      <c r="E36" s="50">
        <v>377968</v>
      </c>
      <c r="F36" s="53">
        <v>220</v>
      </c>
      <c r="G36" s="50">
        <v>14119.2</v>
      </c>
      <c r="H36" s="50">
        <f t="shared" si="2"/>
        <v>32.544378698224854</v>
      </c>
      <c r="I36" s="50">
        <f t="shared" si="3"/>
        <v>3.7355543326419167</v>
      </c>
    </row>
    <row r="37" spans="1:9" ht="12.75">
      <c r="A37" s="128"/>
      <c r="B37" s="70" t="s">
        <v>55</v>
      </c>
      <c r="C37" s="68" t="s">
        <v>185</v>
      </c>
      <c r="D37" s="56">
        <v>1035</v>
      </c>
      <c r="E37" s="55">
        <v>680462.13</v>
      </c>
      <c r="F37" s="56">
        <v>0</v>
      </c>
      <c r="G37" s="55">
        <v>0</v>
      </c>
      <c r="H37" s="55">
        <f t="shared" si="2"/>
        <v>0</v>
      </c>
      <c r="I37" s="55">
        <f t="shared" si="3"/>
        <v>0</v>
      </c>
    </row>
    <row r="38" spans="1:9" ht="12.75">
      <c r="A38" s="128"/>
      <c r="B38" s="70" t="s">
        <v>56</v>
      </c>
      <c r="C38" s="68" t="s">
        <v>187</v>
      </c>
      <c r="D38" s="56">
        <v>0</v>
      </c>
      <c r="E38" s="55">
        <v>0</v>
      </c>
      <c r="F38" s="56">
        <v>0</v>
      </c>
      <c r="G38" s="55">
        <v>0</v>
      </c>
      <c r="H38" s="55">
        <v>0</v>
      </c>
      <c r="I38" s="55">
        <v>0</v>
      </c>
    </row>
    <row r="39" spans="1:9" ht="12.75">
      <c r="A39" s="128"/>
      <c r="B39" s="70" t="s">
        <v>57</v>
      </c>
      <c r="C39" s="15" t="s">
        <v>200</v>
      </c>
      <c r="D39" s="56">
        <v>0</v>
      </c>
      <c r="E39" s="55">
        <v>0</v>
      </c>
      <c r="F39" s="56">
        <v>0</v>
      </c>
      <c r="G39" s="55">
        <v>0</v>
      </c>
      <c r="H39" s="55">
        <v>0</v>
      </c>
      <c r="I39" s="55">
        <v>0</v>
      </c>
    </row>
    <row r="40" spans="1:9" ht="25.5">
      <c r="A40" s="128"/>
      <c r="B40" s="70" t="s">
        <v>58</v>
      </c>
      <c r="C40" s="68" t="s">
        <v>188</v>
      </c>
      <c r="D40" s="56">
        <v>1</v>
      </c>
      <c r="E40" s="55">
        <v>36452.43</v>
      </c>
      <c r="F40" s="56">
        <v>0</v>
      </c>
      <c r="G40" s="55">
        <v>0</v>
      </c>
      <c r="H40" s="55">
        <f aca="true" t="shared" si="4" ref="H40:I43">(F40/D40)*100</f>
        <v>0</v>
      </c>
      <c r="I40" s="55">
        <f t="shared" si="4"/>
        <v>0</v>
      </c>
    </row>
    <row r="41" spans="1:9" ht="13.5" customHeight="1">
      <c r="A41" s="128"/>
      <c r="B41" s="70" t="s">
        <v>59</v>
      </c>
      <c r="C41" s="72" t="s">
        <v>189</v>
      </c>
      <c r="D41" s="53">
        <v>565</v>
      </c>
      <c r="E41" s="50">
        <v>586434</v>
      </c>
      <c r="F41" s="53">
        <v>4</v>
      </c>
      <c r="G41" s="50">
        <v>2012</v>
      </c>
      <c r="H41" s="50">
        <f t="shared" si="4"/>
        <v>0.7079646017699115</v>
      </c>
      <c r="I41" s="50">
        <f t="shared" si="4"/>
        <v>0.34309061207228775</v>
      </c>
    </row>
    <row r="42" spans="1:9" ht="12.75">
      <c r="A42" s="128"/>
      <c r="B42" s="70" t="s">
        <v>60</v>
      </c>
      <c r="C42" s="73" t="s">
        <v>190</v>
      </c>
      <c r="D42" s="56">
        <v>3163</v>
      </c>
      <c r="E42" s="55">
        <v>3208251.79</v>
      </c>
      <c r="F42" s="56">
        <v>0</v>
      </c>
      <c r="G42" s="55">
        <v>0</v>
      </c>
      <c r="H42" s="55">
        <f t="shared" si="4"/>
        <v>0</v>
      </c>
      <c r="I42" s="55">
        <f t="shared" si="4"/>
        <v>0</v>
      </c>
    </row>
    <row r="43" spans="1:9" ht="12.75">
      <c r="A43" s="128"/>
      <c r="B43" s="70" t="s">
        <v>61</v>
      </c>
      <c r="C43" s="72" t="s">
        <v>191</v>
      </c>
      <c r="D43" s="53">
        <v>934</v>
      </c>
      <c r="E43" s="50">
        <v>385924</v>
      </c>
      <c r="F43" s="53">
        <v>75</v>
      </c>
      <c r="G43" s="50">
        <v>33961.45</v>
      </c>
      <c r="H43" s="50">
        <f t="shared" si="4"/>
        <v>8.029978586723768</v>
      </c>
      <c r="I43" s="50">
        <f t="shared" si="4"/>
        <v>8.800035758335838</v>
      </c>
    </row>
    <row r="44" spans="1:9" ht="12.75">
      <c r="A44" s="128"/>
      <c r="B44" s="70" t="s">
        <v>62</v>
      </c>
      <c r="C44" s="73" t="s">
        <v>192</v>
      </c>
      <c r="D44" s="56">
        <v>0</v>
      </c>
      <c r="E44" s="55">
        <v>0</v>
      </c>
      <c r="F44" s="56">
        <v>0</v>
      </c>
      <c r="G44" s="55">
        <v>0</v>
      </c>
      <c r="H44" s="55">
        <v>0</v>
      </c>
      <c r="I44" s="55">
        <v>0</v>
      </c>
    </row>
    <row r="45" spans="1:9" ht="12.75">
      <c r="A45" s="128"/>
      <c r="B45" s="70" t="s">
        <v>63</v>
      </c>
      <c r="C45" s="15" t="s">
        <v>194</v>
      </c>
      <c r="D45" s="56">
        <v>1</v>
      </c>
      <c r="E45" s="55">
        <v>40000</v>
      </c>
      <c r="F45" s="56">
        <v>0</v>
      </c>
      <c r="G45" s="55">
        <v>0</v>
      </c>
      <c r="H45" s="55">
        <f>(F45/D45)*100</f>
        <v>0</v>
      </c>
      <c r="I45" s="55">
        <f>(G45/E45)*100</f>
        <v>0</v>
      </c>
    </row>
    <row r="46" spans="1:9" ht="12.75">
      <c r="A46" s="128"/>
      <c r="B46" s="70" t="s">
        <v>64</v>
      </c>
      <c r="C46" s="15" t="s">
        <v>195</v>
      </c>
      <c r="D46" s="56">
        <v>0</v>
      </c>
      <c r="E46" s="55">
        <v>0</v>
      </c>
      <c r="F46" s="56">
        <v>0</v>
      </c>
      <c r="G46" s="55">
        <v>0</v>
      </c>
      <c r="H46" s="55">
        <v>0</v>
      </c>
      <c r="I46" s="55">
        <v>0</v>
      </c>
    </row>
    <row r="47" spans="1:9" ht="12.75">
      <c r="A47" s="128"/>
      <c r="B47" s="70" t="s">
        <v>65</v>
      </c>
      <c r="C47" s="65" t="s">
        <v>129</v>
      </c>
      <c r="D47" s="53">
        <v>1</v>
      </c>
      <c r="E47" s="50">
        <v>27283.87</v>
      </c>
      <c r="F47" s="53">
        <v>1</v>
      </c>
      <c r="G47" s="50">
        <v>27283.87</v>
      </c>
      <c r="H47" s="50">
        <f>(F47/D47)*100</f>
        <v>100</v>
      </c>
      <c r="I47" s="50">
        <f>(G47/E47)*100</f>
        <v>100</v>
      </c>
    </row>
    <row r="48" spans="1:9" ht="12.75">
      <c r="A48" s="128"/>
      <c r="B48" s="70" t="s">
        <v>66</v>
      </c>
      <c r="C48" s="69" t="s">
        <v>141</v>
      </c>
      <c r="D48" s="54"/>
      <c r="E48" s="51"/>
      <c r="F48" s="54"/>
      <c r="G48" s="51"/>
      <c r="H48" s="51"/>
      <c r="I48" s="51"/>
    </row>
    <row r="49" spans="1:9" ht="12.75">
      <c r="A49" s="128"/>
      <c r="B49" s="70" t="s">
        <v>67</v>
      </c>
      <c r="C49" s="66" t="s">
        <v>168</v>
      </c>
      <c r="D49" s="56">
        <v>38</v>
      </c>
      <c r="E49" s="55">
        <v>4991655.77</v>
      </c>
      <c r="F49" s="56">
        <v>0</v>
      </c>
      <c r="G49" s="55">
        <v>0</v>
      </c>
      <c r="H49" s="55">
        <f>(F49/D49)*100</f>
        <v>0</v>
      </c>
      <c r="I49" s="55">
        <f>(G49/E49)*100</f>
        <v>0</v>
      </c>
    </row>
    <row r="50" spans="1:9" ht="12.75">
      <c r="A50" s="128"/>
      <c r="B50" s="70" t="s">
        <v>68</v>
      </c>
      <c r="C50" s="75" t="s">
        <v>208</v>
      </c>
      <c r="D50" s="53">
        <v>21</v>
      </c>
      <c r="E50" s="50">
        <v>859712</v>
      </c>
      <c r="F50" s="53">
        <v>2</v>
      </c>
      <c r="G50" s="50">
        <v>4900</v>
      </c>
      <c r="H50" s="50">
        <f>(F50/D50)*100</f>
        <v>9.523809523809524</v>
      </c>
      <c r="I50" s="50">
        <f>(G50/E50)*100</f>
        <v>0.5699583116206357</v>
      </c>
    </row>
    <row r="51" spans="1:9" ht="12.75">
      <c r="A51" s="128"/>
      <c r="B51" s="70" t="s">
        <v>69</v>
      </c>
      <c r="C51" s="89" t="s">
        <v>212</v>
      </c>
      <c r="D51" s="54"/>
      <c r="E51" s="51"/>
      <c r="F51" s="54"/>
      <c r="G51" s="51"/>
      <c r="H51" s="51"/>
      <c r="I51" s="51"/>
    </row>
    <row r="52" spans="1:9" ht="12.75">
      <c r="A52" s="128"/>
      <c r="B52" s="70" t="s">
        <v>70</v>
      </c>
      <c r="C52" s="73" t="s">
        <v>202</v>
      </c>
      <c r="D52" s="56">
        <v>6</v>
      </c>
      <c r="E52" s="55">
        <v>2046776.2</v>
      </c>
      <c r="F52" s="56">
        <v>0</v>
      </c>
      <c r="G52" s="55">
        <v>0</v>
      </c>
      <c r="H52" s="55">
        <f aca="true" t="shared" si="5" ref="H52:I59">(F52/D52)*100</f>
        <v>0</v>
      </c>
      <c r="I52" s="55">
        <f t="shared" si="5"/>
        <v>0</v>
      </c>
    </row>
    <row r="53" spans="1:9" ht="12.75">
      <c r="A53" s="128"/>
      <c r="B53" s="70" t="s">
        <v>71</v>
      </c>
      <c r="C53" s="79" t="s">
        <v>147</v>
      </c>
      <c r="D53" s="53">
        <v>162</v>
      </c>
      <c r="E53" s="50">
        <v>108384.87</v>
      </c>
      <c r="F53" s="53">
        <v>32</v>
      </c>
      <c r="G53" s="50">
        <v>7412.78</v>
      </c>
      <c r="H53" s="50">
        <f t="shared" si="5"/>
        <v>19.753086419753085</v>
      </c>
      <c r="I53" s="50">
        <f t="shared" si="5"/>
        <v>6.839312535042945</v>
      </c>
    </row>
    <row r="54" spans="1:9" ht="12.75">
      <c r="A54" s="128"/>
      <c r="B54" s="70" t="s">
        <v>72</v>
      </c>
      <c r="C54" s="65" t="s">
        <v>164</v>
      </c>
      <c r="D54" s="53">
        <v>120</v>
      </c>
      <c r="E54" s="50">
        <v>18380379</v>
      </c>
      <c r="F54" s="53">
        <v>6</v>
      </c>
      <c r="G54" s="50">
        <v>121437</v>
      </c>
      <c r="H54" s="50">
        <f t="shared" si="5"/>
        <v>5</v>
      </c>
      <c r="I54" s="50">
        <f t="shared" si="5"/>
        <v>0.6606882262873904</v>
      </c>
    </row>
    <row r="55" spans="1:9" ht="12.75">
      <c r="A55" s="128"/>
      <c r="B55" s="70" t="s">
        <v>73</v>
      </c>
      <c r="C55" s="72" t="s">
        <v>196</v>
      </c>
      <c r="D55" s="53">
        <v>22</v>
      </c>
      <c r="E55" s="50">
        <v>5624435.75</v>
      </c>
      <c r="F55" s="53">
        <v>10</v>
      </c>
      <c r="G55" s="50">
        <v>4027772.65</v>
      </c>
      <c r="H55" s="50">
        <f t="shared" si="5"/>
        <v>45.45454545454545</v>
      </c>
      <c r="I55" s="50">
        <f t="shared" si="5"/>
        <v>71.61203059346887</v>
      </c>
    </row>
    <row r="56" spans="1:9" ht="12.75">
      <c r="A56" s="128"/>
      <c r="B56" s="70" t="s">
        <v>74</v>
      </c>
      <c r="C56" s="79" t="s">
        <v>169</v>
      </c>
      <c r="D56" s="53">
        <v>141</v>
      </c>
      <c r="E56" s="83">
        <v>3527903.31</v>
      </c>
      <c r="F56" s="53">
        <v>110</v>
      </c>
      <c r="G56" s="83">
        <v>1572348.75</v>
      </c>
      <c r="H56" s="50">
        <f t="shared" si="5"/>
        <v>78.01418439716312</v>
      </c>
      <c r="I56" s="50">
        <f t="shared" si="5"/>
        <v>44.56892981004062</v>
      </c>
    </row>
    <row r="57" spans="1:9" ht="12.75">
      <c r="A57" s="128"/>
      <c r="B57" s="70" t="s">
        <v>75</v>
      </c>
      <c r="C57" s="79" t="s">
        <v>215</v>
      </c>
      <c r="D57" s="53">
        <v>87</v>
      </c>
      <c r="E57" s="50">
        <v>2124500</v>
      </c>
      <c r="F57" s="53">
        <v>5</v>
      </c>
      <c r="G57" s="50">
        <v>22700</v>
      </c>
      <c r="H57" s="50">
        <f t="shared" si="5"/>
        <v>5.747126436781609</v>
      </c>
      <c r="I57" s="50">
        <f t="shared" si="5"/>
        <v>1.0684867027535891</v>
      </c>
    </row>
    <row r="58" spans="1:9" ht="12.75">
      <c r="A58" s="128"/>
      <c r="B58" s="70" t="s">
        <v>76</v>
      </c>
      <c r="C58" s="67" t="s">
        <v>123</v>
      </c>
      <c r="D58" s="53">
        <v>11</v>
      </c>
      <c r="E58" s="50">
        <v>504376.64</v>
      </c>
      <c r="F58" s="53">
        <v>4</v>
      </c>
      <c r="G58" s="50">
        <v>741</v>
      </c>
      <c r="H58" s="50">
        <f t="shared" si="5"/>
        <v>36.36363636363637</v>
      </c>
      <c r="I58" s="50">
        <f t="shared" si="5"/>
        <v>0.1469140204431355</v>
      </c>
    </row>
    <row r="59" spans="1:9" ht="12.75">
      <c r="A59" s="128"/>
      <c r="B59" s="70" t="s">
        <v>77</v>
      </c>
      <c r="C59" s="68" t="s">
        <v>124</v>
      </c>
      <c r="D59" s="56">
        <v>3</v>
      </c>
      <c r="E59" s="55">
        <v>48000</v>
      </c>
      <c r="F59" s="56">
        <v>0</v>
      </c>
      <c r="G59" s="55">
        <v>0</v>
      </c>
      <c r="H59" s="55">
        <f t="shared" si="5"/>
        <v>0</v>
      </c>
      <c r="I59" s="55">
        <f t="shared" si="5"/>
        <v>0</v>
      </c>
    </row>
    <row r="60" spans="1:9" ht="12.75">
      <c r="A60" s="128"/>
      <c r="B60" s="70" t="s">
        <v>78</v>
      </c>
      <c r="C60" s="61" t="s">
        <v>148</v>
      </c>
      <c r="D60" s="56">
        <v>21</v>
      </c>
      <c r="E60" s="55">
        <v>351425</v>
      </c>
      <c r="F60" s="56">
        <v>0</v>
      </c>
      <c r="G60" s="55">
        <v>0</v>
      </c>
      <c r="H60" s="55">
        <f>(F60/D60)*100</f>
        <v>0</v>
      </c>
      <c r="I60" s="55">
        <f>(G60/E60)*100</f>
        <v>0</v>
      </c>
    </row>
    <row r="61" spans="1:9" ht="12.75">
      <c r="A61" s="129"/>
      <c r="B61" s="70" t="s">
        <v>79</v>
      </c>
      <c r="C61" s="67" t="s">
        <v>174</v>
      </c>
      <c r="D61" s="53">
        <v>89</v>
      </c>
      <c r="E61" s="50">
        <v>595389</v>
      </c>
      <c r="F61" s="53">
        <v>4</v>
      </c>
      <c r="G61" s="50">
        <v>1465</v>
      </c>
      <c r="H61" s="50">
        <f>(F61/D61)*100</f>
        <v>4.49438202247191</v>
      </c>
      <c r="I61" s="50">
        <f>(G61/E61)*100</f>
        <v>0.2460576194723114</v>
      </c>
    </row>
    <row r="62" spans="1:9" ht="26.25" customHeight="1">
      <c r="A62" s="116" t="s">
        <v>19</v>
      </c>
      <c r="B62" s="125"/>
      <c r="C62" s="126"/>
      <c r="D62" s="86">
        <f>SUM(D3:D61)</f>
        <v>15599</v>
      </c>
      <c r="E62" s="52">
        <f>SUM(E3:E61)</f>
        <v>241268082.07</v>
      </c>
      <c r="F62" s="86">
        <f>SUM(F3:F61)</f>
        <v>1298</v>
      </c>
      <c r="G62" s="52">
        <f>SUM(G3:G61)</f>
        <v>22674375.599999998</v>
      </c>
      <c r="H62" s="92">
        <f>F62/D62*100</f>
        <v>8.321046220911597</v>
      </c>
      <c r="I62" s="92">
        <f>G62/E62*100</f>
        <v>9.3980005168779</v>
      </c>
    </row>
    <row r="63" spans="1:7" ht="12.75">
      <c r="A63" s="1"/>
      <c r="B63" s="1"/>
      <c r="C63" s="1"/>
      <c r="D63" s="1"/>
      <c r="E63" s="1"/>
      <c r="F63" s="16"/>
      <c r="G63" s="1"/>
    </row>
    <row r="64" spans="3:7" ht="12.75">
      <c r="C64" s="2" t="s">
        <v>3</v>
      </c>
      <c r="D64" s="1"/>
      <c r="E64" s="1"/>
      <c r="F64" s="1"/>
      <c r="G64" s="1"/>
    </row>
    <row r="65" spans="1:7" ht="12.75">
      <c r="A65" s="11"/>
      <c r="B65" s="13"/>
      <c r="C65" s="14"/>
      <c r="D65" s="110" t="s">
        <v>118</v>
      </c>
      <c r="E65" s="111"/>
      <c r="F65" s="112"/>
      <c r="G65" s="1"/>
    </row>
    <row r="66" spans="1:7" ht="12.75">
      <c r="A66" s="11"/>
      <c r="B66" s="13"/>
      <c r="C66" s="15"/>
      <c r="D66" s="110" t="s">
        <v>119</v>
      </c>
      <c r="E66" s="111"/>
      <c r="F66" s="112"/>
      <c r="G66" s="1"/>
    </row>
    <row r="67" spans="1:7" ht="12.75">
      <c r="A67" s="3"/>
      <c r="B67" s="3"/>
      <c r="C67" s="18"/>
      <c r="D67" s="110" t="s">
        <v>117</v>
      </c>
      <c r="E67" s="111"/>
      <c r="F67" s="112"/>
      <c r="G67" s="1"/>
    </row>
    <row r="68" ht="12.75">
      <c r="E68" s="4"/>
    </row>
    <row r="69" spans="1:6" ht="12.75">
      <c r="A69" s="8"/>
      <c r="B69" s="8"/>
      <c r="C69" s="8"/>
      <c r="D69" s="8"/>
      <c r="E69" s="4"/>
      <c r="F69" s="8"/>
    </row>
    <row r="70" spans="1:6" ht="12.75">
      <c r="A70" s="8"/>
      <c r="B70" s="8"/>
      <c r="C70" s="8"/>
      <c r="D70" s="9"/>
      <c r="E70" s="4"/>
      <c r="F70" s="8"/>
    </row>
    <row r="71" spans="1:6" ht="12.75">
      <c r="A71" s="8"/>
      <c r="B71" s="8"/>
      <c r="C71" s="8"/>
      <c r="D71" s="9"/>
      <c r="E71" s="4"/>
      <c r="F71" s="8"/>
    </row>
    <row r="72" spans="1:6" ht="12.75">
      <c r="A72" s="8"/>
      <c r="B72" s="8"/>
      <c r="C72" s="8"/>
      <c r="D72" s="9"/>
      <c r="E72" s="4"/>
      <c r="F72" s="8"/>
    </row>
    <row r="73" spans="1:6" ht="12.75">
      <c r="A73" s="8"/>
      <c r="B73" s="8"/>
      <c r="C73" s="8"/>
      <c r="D73" s="9"/>
      <c r="E73" s="4"/>
      <c r="F73" s="8"/>
    </row>
    <row r="74" spans="1:6" ht="12.75">
      <c r="A74" s="8"/>
      <c r="B74" s="8"/>
      <c r="C74" s="8"/>
      <c r="D74" s="9"/>
      <c r="E74" s="4"/>
      <c r="F74" s="8"/>
    </row>
    <row r="75" spans="1:6" ht="12.75">
      <c r="A75" s="8"/>
      <c r="B75" s="8"/>
      <c r="C75" s="8"/>
      <c r="D75" s="9"/>
      <c r="E75" s="4"/>
      <c r="F75" s="8"/>
    </row>
    <row r="76" spans="1:6" ht="12.75">
      <c r="A76" s="8"/>
      <c r="B76" s="8"/>
      <c r="C76" s="8"/>
      <c r="D76" s="9"/>
      <c r="E76" s="4"/>
      <c r="F76" s="8"/>
    </row>
    <row r="77" spans="1:6" ht="12.75">
      <c r="A77" s="8"/>
      <c r="B77" s="8"/>
      <c r="C77" s="8"/>
      <c r="D77" s="10"/>
      <c r="E77" s="5"/>
      <c r="F77" s="8"/>
    </row>
    <row r="78" spans="1:6" ht="12.75">
      <c r="A78" s="8"/>
      <c r="B78" s="8"/>
      <c r="C78" s="8"/>
      <c r="D78" s="9"/>
      <c r="E78" s="4"/>
      <c r="F78" s="8"/>
    </row>
    <row r="79" spans="1:6" ht="12.75">
      <c r="A79" s="8"/>
      <c r="B79" s="8"/>
      <c r="C79" s="8"/>
      <c r="D79" s="11"/>
      <c r="E79" s="4"/>
      <c r="F79" s="8"/>
    </row>
    <row r="80" spans="1:6" ht="12.75">
      <c r="A80" s="8"/>
      <c r="B80" s="8"/>
      <c r="C80" s="8"/>
      <c r="D80" s="9"/>
      <c r="E80" s="4"/>
      <c r="F80" s="8"/>
    </row>
    <row r="81" spans="1:6" ht="12.75">
      <c r="A81" s="8"/>
      <c r="B81" s="8"/>
      <c r="C81" s="8"/>
      <c r="D81" s="9"/>
      <c r="E81" s="4"/>
      <c r="F81" s="8"/>
    </row>
    <row r="82" spans="1:6" ht="12.75">
      <c r="A82" s="8"/>
      <c r="B82" s="8"/>
      <c r="C82" s="8"/>
      <c r="D82" s="9"/>
      <c r="E82" s="4"/>
      <c r="F82" s="8"/>
    </row>
    <row r="83" spans="1:6" ht="12.75">
      <c r="A83" s="8"/>
      <c r="B83" s="8"/>
      <c r="C83" s="8"/>
      <c r="D83" s="9"/>
      <c r="E83" s="4"/>
      <c r="F83" s="8"/>
    </row>
    <row r="84" spans="1:6" ht="12.75">
      <c r="A84" s="8"/>
      <c r="B84" s="8"/>
      <c r="C84" s="8"/>
      <c r="D84" s="9"/>
      <c r="E84" s="4"/>
      <c r="F84" s="8"/>
    </row>
    <row r="85" spans="1:6" ht="12.75">
      <c r="A85" s="8"/>
      <c r="B85" s="8"/>
      <c r="C85" s="8"/>
      <c r="D85" s="9"/>
      <c r="E85" s="4"/>
      <c r="F85" s="8"/>
    </row>
    <row r="86" spans="1:6" ht="12.75">
      <c r="A86" s="8"/>
      <c r="B86" s="8"/>
      <c r="C86" s="8"/>
      <c r="D86" s="9"/>
      <c r="E86" s="4"/>
      <c r="F86" s="8"/>
    </row>
    <row r="87" spans="1:6" ht="12.75">
      <c r="A87" s="8"/>
      <c r="B87" s="8"/>
      <c r="C87" s="8"/>
      <c r="D87" s="11"/>
      <c r="E87" s="4"/>
      <c r="F87" s="8"/>
    </row>
    <row r="88" spans="1:6" ht="12.75">
      <c r="A88" s="8"/>
      <c r="B88" s="8"/>
      <c r="C88" s="8"/>
      <c r="D88" s="9"/>
      <c r="E88" s="4"/>
      <c r="F88" s="8"/>
    </row>
    <row r="89" spans="1:6" ht="12.75">
      <c r="A89" s="8"/>
      <c r="B89" s="8"/>
      <c r="C89" s="8"/>
      <c r="D89" s="9"/>
      <c r="E89" s="37"/>
      <c r="F89" s="8"/>
    </row>
    <row r="90" spans="1:6" ht="12.75">
      <c r="A90" s="8"/>
      <c r="B90" s="8"/>
      <c r="C90" s="8"/>
      <c r="D90" s="9"/>
      <c r="E90" s="37"/>
      <c r="F90" s="8"/>
    </row>
    <row r="91" spans="1:6" ht="12.75">
      <c r="A91" s="8"/>
      <c r="B91" s="8"/>
      <c r="C91" s="8"/>
      <c r="D91" s="9"/>
      <c r="E91" s="6"/>
      <c r="F91" s="8"/>
    </row>
    <row r="92" spans="1:6" ht="12.75">
      <c r="A92" s="8"/>
      <c r="B92" s="8"/>
      <c r="C92" s="8"/>
      <c r="D92" s="9"/>
      <c r="E92" s="4"/>
      <c r="F92" s="8"/>
    </row>
    <row r="93" spans="1:6" ht="12.75">
      <c r="A93" s="8"/>
      <c r="B93" s="8"/>
      <c r="C93" s="8"/>
      <c r="D93" s="9"/>
      <c r="E93" s="4"/>
      <c r="F93" s="8"/>
    </row>
    <row r="94" spans="1:6" ht="12.75">
      <c r="A94" s="8"/>
      <c r="B94" s="8"/>
      <c r="C94" s="8"/>
      <c r="D94" s="9"/>
      <c r="E94" s="37"/>
      <c r="F94" s="8"/>
    </row>
    <row r="95" spans="1:6" ht="12.75">
      <c r="A95" s="8"/>
      <c r="B95" s="8"/>
      <c r="C95" s="8"/>
      <c r="D95" s="9"/>
      <c r="E95" s="4"/>
      <c r="F95" s="8"/>
    </row>
    <row r="96" spans="1:6" ht="12.75">
      <c r="A96" s="8"/>
      <c r="B96" s="8"/>
      <c r="C96" s="8"/>
      <c r="D96" s="9"/>
      <c r="E96" s="4"/>
      <c r="F96" s="8"/>
    </row>
    <row r="97" spans="1:6" ht="12.75">
      <c r="A97" s="8"/>
      <c r="B97" s="8"/>
      <c r="C97" s="8"/>
      <c r="D97" s="9"/>
      <c r="E97" s="37"/>
      <c r="F97" s="8"/>
    </row>
    <row r="98" spans="1:6" ht="12.75">
      <c r="A98" s="8"/>
      <c r="B98" s="8"/>
      <c r="C98" s="8"/>
      <c r="D98" s="9"/>
      <c r="E98" s="4"/>
      <c r="F98" s="8"/>
    </row>
    <row r="99" spans="1:6" ht="12.75">
      <c r="A99" s="8"/>
      <c r="B99" s="8"/>
      <c r="C99" s="8"/>
      <c r="D99" s="9"/>
      <c r="E99" s="4"/>
      <c r="F99" s="8"/>
    </row>
    <row r="100" spans="1:6" ht="12.75">
      <c r="A100" s="8"/>
      <c r="B100" s="8"/>
      <c r="C100" s="8"/>
      <c r="D100" s="9"/>
      <c r="E100" s="37"/>
      <c r="F100" s="8"/>
    </row>
    <row r="101" spans="1:6" ht="12.75">
      <c r="A101" s="8"/>
      <c r="B101" s="8"/>
      <c r="C101" s="8"/>
      <c r="D101" s="9"/>
      <c r="E101" s="4"/>
      <c r="F101" s="8"/>
    </row>
    <row r="102" spans="1:6" ht="12.75">
      <c r="A102" s="8"/>
      <c r="B102" s="8"/>
      <c r="C102" s="8"/>
      <c r="D102" s="9"/>
      <c r="E102" s="4"/>
      <c r="F102" s="8"/>
    </row>
    <row r="103" spans="1:6" ht="12.75">
      <c r="A103" s="8"/>
      <c r="B103" s="8"/>
      <c r="C103" s="8"/>
      <c r="D103" s="9"/>
      <c r="E103" s="4"/>
      <c r="F103" s="8"/>
    </row>
    <row r="104" spans="1:6" ht="12.75">
      <c r="A104" s="8"/>
      <c r="B104" s="8"/>
      <c r="C104" s="8"/>
      <c r="D104" s="9"/>
      <c r="E104" s="4"/>
      <c r="F104" s="8"/>
    </row>
    <row r="105" spans="1:6" ht="12.75">
      <c r="A105" s="8"/>
      <c r="B105" s="8"/>
      <c r="C105" s="8"/>
      <c r="D105" s="9"/>
      <c r="E105" s="37"/>
      <c r="F105" s="8"/>
    </row>
    <row r="106" spans="1:6" ht="12.75">
      <c r="A106" s="8"/>
      <c r="B106" s="8"/>
      <c r="C106" s="8"/>
      <c r="D106" s="9"/>
      <c r="E106" s="4"/>
      <c r="F106" s="8"/>
    </row>
    <row r="107" spans="1:6" ht="12.75">
      <c r="A107" s="8"/>
      <c r="B107" s="8"/>
      <c r="C107" s="8"/>
      <c r="D107" s="9"/>
      <c r="E107" s="37"/>
      <c r="F107" s="8"/>
    </row>
    <row r="108" spans="1:6" ht="12.75">
      <c r="A108" s="8"/>
      <c r="B108" s="8"/>
      <c r="C108" s="8"/>
      <c r="D108" s="9"/>
      <c r="E108" s="37"/>
      <c r="F108" s="8"/>
    </row>
    <row r="109" spans="1:6" ht="12.75">
      <c r="A109" s="8"/>
      <c r="B109" s="8"/>
      <c r="C109" s="8"/>
      <c r="D109" s="9"/>
      <c r="E109" s="4"/>
      <c r="F109" s="8"/>
    </row>
    <row r="110" spans="1:6" ht="12.75">
      <c r="A110" s="8"/>
      <c r="B110" s="8"/>
      <c r="C110" s="8"/>
      <c r="D110" s="9"/>
      <c r="E110" s="4"/>
      <c r="F110" s="8"/>
    </row>
    <row r="111" spans="1:6" ht="12.75">
      <c r="A111" s="8"/>
      <c r="B111" s="8"/>
      <c r="C111" s="8"/>
      <c r="D111" s="9"/>
      <c r="E111" s="4"/>
      <c r="F111" s="8"/>
    </row>
    <row r="112" spans="1:6" ht="12.75">
      <c r="A112" s="8"/>
      <c r="B112" s="8"/>
      <c r="C112" s="8"/>
      <c r="D112" s="9"/>
      <c r="E112" s="4"/>
      <c r="F112" s="8"/>
    </row>
    <row r="113" spans="1:6" ht="12.75">
      <c r="A113" s="8"/>
      <c r="B113" s="8"/>
      <c r="C113" s="8"/>
      <c r="D113" s="9"/>
      <c r="E113" s="4"/>
      <c r="F113" s="8"/>
    </row>
    <row r="114" spans="1:6" ht="12.75">
      <c r="A114" s="8"/>
      <c r="B114" s="8"/>
      <c r="C114" s="8"/>
      <c r="D114" s="9"/>
      <c r="E114" s="4"/>
      <c r="F114" s="8"/>
    </row>
    <row r="115" spans="1:6" ht="12.75">
      <c r="A115" s="8"/>
      <c r="B115" s="8"/>
      <c r="C115" s="8"/>
      <c r="D115" s="12"/>
      <c r="E115" s="7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</sheetData>
  <mergeCells count="7">
    <mergeCell ref="A2:B2"/>
    <mergeCell ref="A1:H1"/>
    <mergeCell ref="A62:C62"/>
    <mergeCell ref="D67:F67"/>
    <mergeCell ref="D65:F65"/>
    <mergeCell ref="D66:F66"/>
    <mergeCell ref="A3:A61"/>
  </mergeCells>
  <printOptions/>
  <pageMargins left="0.75" right="0.75" top="1" bottom="1" header="0.4921259845" footer="0.4921259845"/>
  <pageSetup fitToHeight="3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workbookViewId="0" topLeftCell="A1">
      <selection activeCell="H19" sqref="H19"/>
    </sheetView>
  </sheetViews>
  <sheetFormatPr defaultColWidth="9.140625" defaultRowHeight="12.75"/>
  <cols>
    <col min="1" max="1" width="8.7109375" style="2" customWidth="1"/>
    <col min="2" max="2" width="3.8515625" style="2" customWidth="1"/>
    <col min="3" max="3" width="41.00390625" style="2" bestFit="1" customWidth="1"/>
    <col min="4" max="4" width="11.421875" style="2" customWidth="1"/>
    <col min="5" max="5" width="20.140625" style="2" bestFit="1" customWidth="1"/>
    <col min="6" max="6" width="18.57421875" style="2" customWidth="1"/>
    <col min="7" max="7" width="20.28125" style="2" customWidth="1"/>
    <col min="8" max="8" width="13.57421875" style="2" customWidth="1"/>
    <col min="9" max="9" width="15.8515625" style="2" customWidth="1"/>
    <col min="10" max="16384" width="9.140625" style="2" customWidth="1"/>
  </cols>
  <sheetData>
    <row r="1" spans="1:9" ht="46.5" customHeight="1">
      <c r="A1" s="113" t="s">
        <v>121</v>
      </c>
      <c r="B1" s="113"/>
      <c r="C1" s="113"/>
      <c r="D1" s="113"/>
      <c r="E1" s="113"/>
      <c r="F1" s="113"/>
      <c r="G1" s="113"/>
      <c r="H1" s="124"/>
      <c r="I1" s="17" t="s">
        <v>111</v>
      </c>
    </row>
    <row r="2" spans="1:9" ht="81.75" customHeight="1">
      <c r="A2" s="114"/>
      <c r="B2" s="115"/>
      <c r="C2" s="47" t="s">
        <v>1</v>
      </c>
      <c r="D2" s="47" t="s">
        <v>0</v>
      </c>
      <c r="E2" s="48" t="s">
        <v>104</v>
      </c>
      <c r="F2" s="47" t="s">
        <v>4</v>
      </c>
      <c r="G2" s="47" t="s">
        <v>105</v>
      </c>
      <c r="H2" s="47" t="s">
        <v>103</v>
      </c>
      <c r="I2" s="47" t="s">
        <v>115</v>
      </c>
    </row>
    <row r="3" spans="1:9" ht="12.75">
      <c r="A3" s="130" t="s">
        <v>211</v>
      </c>
      <c r="B3" s="70" t="s">
        <v>21</v>
      </c>
      <c r="C3" s="57" t="s">
        <v>131</v>
      </c>
      <c r="D3" s="53">
        <v>29</v>
      </c>
      <c r="E3" s="50">
        <v>5219991.48</v>
      </c>
      <c r="F3" s="53">
        <v>3</v>
      </c>
      <c r="G3" s="50">
        <v>2174853</v>
      </c>
      <c r="H3" s="50">
        <f>(F3/D3)*100</f>
        <v>10.344827586206897</v>
      </c>
      <c r="I3" s="50">
        <f>(G3/E3)*100</f>
        <v>41.663918577890094</v>
      </c>
    </row>
    <row r="4" spans="1:9" ht="12.75">
      <c r="A4" s="131"/>
      <c r="B4" s="70" t="s">
        <v>22</v>
      </c>
      <c r="C4" s="58" t="s">
        <v>132</v>
      </c>
      <c r="D4" s="56">
        <v>6</v>
      </c>
      <c r="E4" s="55">
        <v>1260000</v>
      </c>
      <c r="F4" s="56">
        <v>0</v>
      </c>
      <c r="G4" s="55">
        <v>0</v>
      </c>
      <c r="H4" s="55">
        <f>(F4/D4)*100</f>
        <v>0</v>
      </c>
      <c r="I4" s="55">
        <f>(G4/E4)*100</f>
        <v>0</v>
      </c>
    </row>
    <row r="5" spans="1:9" ht="12.75">
      <c r="A5" s="131"/>
      <c r="B5" s="70" t="s">
        <v>23</v>
      </c>
      <c r="C5" s="62" t="s">
        <v>144</v>
      </c>
      <c r="D5" s="54"/>
      <c r="E5" s="51"/>
      <c r="F5" s="54"/>
      <c r="G5" s="51"/>
      <c r="H5" s="51"/>
      <c r="I5" s="51"/>
    </row>
    <row r="6" spans="1:9" ht="12.75">
      <c r="A6" s="131"/>
      <c r="B6" s="70" t="s">
        <v>24</v>
      </c>
      <c r="C6" s="57" t="s">
        <v>136</v>
      </c>
      <c r="D6" s="53">
        <v>23</v>
      </c>
      <c r="E6" s="50">
        <v>1701528</v>
      </c>
      <c r="F6" s="53">
        <v>7</v>
      </c>
      <c r="G6" s="50">
        <v>1376461.9</v>
      </c>
      <c r="H6" s="50">
        <f aca="true" t="shared" si="0" ref="H6:H21">(F6/D6)*100</f>
        <v>30.434782608695656</v>
      </c>
      <c r="I6" s="50">
        <f aca="true" t="shared" si="1" ref="I6:I21">(G6/E6)*100</f>
        <v>80.89563615761833</v>
      </c>
    </row>
    <row r="7" spans="1:9" ht="12.75">
      <c r="A7" s="131"/>
      <c r="B7" s="70" t="s">
        <v>25</v>
      </c>
      <c r="C7" s="57" t="s">
        <v>137</v>
      </c>
      <c r="D7" s="53">
        <v>46</v>
      </c>
      <c r="E7" s="50">
        <v>4662141</v>
      </c>
      <c r="F7" s="53">
        <v>4</v>
      </c>
      <c r="G7" s="50">
        <v>1913965</v>
      </c>
      <c r="H7" s="50">
        <f t="shared" si="0"/>
        <v>8.695652173913043</v>
      </c>
      <c r="I7" s="50">
        <f t="shared" si="1"/>
        <v>41.053348665344956</v>
      </c>
    </row>
    <row r="8" spans="1:9" ht="12.75">
      <c r="A8" s="131"/>
      <c r="B8" s="70" t="s">
        <v>26</v>
      </c>
      <c r="C8" s="57" t="s">
        <v>145</v>
      </c>
      <c r="D8" s="53">
        <v>24</v>
      </c>
      <c r="E8" s="50">
        <v>12321701.2</v>
      </c>
      <c r="F8" s="53">
        <v>7</v>
      </c>
      <c r="G8" s="50">
        <v>5950211.68</v>
      </c>
      <c r="H8" s="50">
        <f t="shared" si="0"/>
        <v>29.166666666666668</v>
      </c>
      <c r="I8" s="50">
        <f t="shared" si="1"/>
        <v>48.29050456117212</v>
      </c>
    </row>
    <row r="9" spans="1:9" ht="12.75">
      <c r="A9" s="131"/>
      <c r="B9" s="70" t="s">
        <v>27</v>
      </c>
      <c r="C9" s="57" t="s">
        <v>139</v>
      </c>
      <c r="D9" s="53">
        <v>1</v>
      </c>
      <c r="E9" s="50">
        <v>1226436.02</v>
      </c>
      <c r="F9" s="53">
        <v>1</v>
      </c>
      <c r="G9" s="50">
        <v>1226436.02</v>
      </c>
      <c r="H9" s="50">
        <f t="shared" si="0"/>
        <v>100</v>
      </c>
      <c r="I9" s="50">
        <f t="shared" si="1"/>
        <v>100</v>
      </c>
    </row>
    <row r="10" spans="1:9" ht="12.75">
      <c r="A10" s="131"/>
      <c r="B10" s="70" t="s">
        <v>28</v>
      </c>
      <c r="C10" s="58" t="s">
        <v>146</v>
      </c>
      <c r="D10" s="56">
        <v>17</v>
      </c>
      <c r="E10" s="55">
        <v>2375670.82</v>
      </c>
      <c r="F10" s="56">
        <v>0</v>
      </c>
      <c r="G10" s="55">
        <v>0</v>
      </c>
      <c r="H10" s="55">
        <f t="shared" si="0"/>
        <v>0</v>
      </c>
      <c r="I10" s="55">
        <f t="shared" si="1"/>
        <v>0</v>
      </c>
    </row>
    <row r="11" spans="1:9" ht="12.75">
      <c r="A11" s="131"/>
      <c r="B11" s="70" t="s">
        <v>29</v>
      </c>
      <c r="C11" s="57" t="s">
        <v>150</v>
      </c>
      <c r="D11" s="53">
        <v>595</v>
      </c>
      <c r="E11" s="50">
        <v>4062302</v>
      </c>
      <c r="F11" s="53">
        <v>3</v>
      </c>
      <c r="G11" s="50">
        <v>5063.56</v>
      </c>
      <c r="H11" s="50">
        <f t="shared" si="0"/>
        <v>0.5042016806722689</v>
      </c>
      <c r="I11" s="50">
        <f t="shared" si="1"/>
        <v>0.12464755205299853</v>
      </c>
    </row>
    <row r="12" spans="1:9" ht="12.75">
      <c r="A12" s="131"/>
      <c r="B12" s="70" t="s">
        <v>30</v>
      </c>
      <c r="C12" s="57" t="s">
        <v>151</v>
      </c>
      <c r="D12" s="53">
        <v>1</v>
      </c>
      <c r="E12" s="50">
        <v>228557</v>
      </c>
      <c r="F12" s="53">
        <v>1</v>
      </c>
      <c r="G12" s="50">
        <v>228557</v>
      </c>
      <c r="H12" s="50">
        <f t="shared" si="0"/>
        <v>100</v>
      </c>
      <c r="I12" s="50">
        <f t="shared" si="1"/>
        <v>100</v>
      </c>
    </row>
    <row r="13" spans="1:9" ht="12.75">
      <c r="A13" s="131"/>
      <c r="B13" s="70" t="s">
        <v>31</v>
      </c>
      <c r="C13" s="57" t="s">
        <v>152</v>
      </c>
      <c r="D13" s="53">
        <v>37</v>
      </c>
      <c r="E13" s="50">
        <v>8129383.7</v>
      </c>
      <c r="F13" s="53">
        <v>17</v>
      </c>
      <c r="G13" s="50">
        <v>5628201.85</v>
      </c>
      <c r="H13" s="50">
        <f t="shared" si="0"/>
        <v>45.94594594594595</v>
      </c>
      <c r="I13" s="50">
        <f t="shared" si="1"/>
        <v>69.23282327047744</v>
      </c>
    </row>
    <row r="14" spans="1:9" ht="12.75">
      <c r="A14" s="131"/>
      <c r="B14" s="70" t="s">
        <v>32</v>
      </c>
      <c r="C14" s="57" t="s">
        <v>153</v>
      </c>
      <c r="D14" s="53">
        <v>2719</v>
      </c>
      <c r="E14" s="50">
        <v>23348085</v>
      </c>
      <c r="F14" s="53">
        <v>1</v>
      </c>
      <c r="G14" s="50">
        <v>9305576</v>
      </c>
      <c r="H14" s="50">
        <f t="shared" si="0"/>
        <v>0.03677822728944465</v>
      </c>
      <c r="I14" s="50">
        <f t="shared" si="1"/>
        <v>39.855842566959986</v>
      </c>
    </row>
    <row r="15" spans="1:9" ht="12.75">
      <c r="A15" s="131"/>
      <c r="B15" s="70" t="s">
        <v>33</v>
      </c>
      <c r="C15" s="65" t="s">
        <v>156</v>
      </c>
      <c r="D15" s="53">
        <v>23</v>
      </c>
      <c r="E15" s="50">
        <v>5292219</v>
      </c>
      <c r="F15" s="53">
        <v>5</v>
      </c>
      <c r="G15" s="50">
        <v>25305</v>
      </c>
      <c r="H15" s="50">
        <f t="shared" si="0"/>
        <v>21.73913043478261</v>
      </c>
      <c r="I15" s="50">
        <f t="shared" si="1"/>
        <v>0.47815481558869727</v>
      </c>
    </row>
    <row r="16" spans="1:9" ht="12.75">
      <c r="A16" s="131"/>
      <c r="B16" s="70" t="s">
        <v>34</v>
      </c>
      <c r="C16" s="61" t="s">
        <v>157</v>
      </c>
      <c r="D16" s="56">
        <v>23</v>
      </c>
      <c r="E16" s="55">
        <v>1391187.92</v>
      </c>
      <c r="F16" s="56">
        <v>0</v>
      </c>
      <c r="G16" s="55">
        <v>0</v>
      </c>
      <c r="H16" s="55">
        <f t="shared" si="0"/>
        <v>0</v>
      </c>
      <c r="I16" s="55">
        <f t="shared" si="1"/>
        <v>0</v>
      </c>
    </row>
    <row r="17" spans="1:9" ht="12.75">
      <c r="A17" s="131"/>
      <c r="B17" s="70" t="s">
        <v>35</v>
      </c>
      <c r="C17" s="57" t="s">
        <v>158</v>
      </c>
      <c r="D17" s="53">
        <v>18</v>
      </c>
      <c r="E17" s="50">
        <v>4485446.37</v>
      </c>
      <c r="F17" s="53">
        <v>1</v>
      </c>
      <c r="G17" s="50">
        <v>1106641.44</v>
      </c>
      <c r="H17" s="50">
        <f t="shared" si="0"/>
        <v>5.555555555555555</v>
      </c>
      <c r="I17" s="50">
        <f t="shared" si="1"/>
        <v>24.67182413330248</v>
      </c>
    </row>
    <row r="18" spans="1:9" ht="12.75">
      <c r="A18" s="131"/>
      <c r="B18" s="70" t="s">
        <v>36</v>
      </c>
      <c r="C18" s="58" t="s">
        <v>165</v>
      </c>
      <c r="D18" s="56">
        <v>16</v>
      </c>
      <c r="E18" s="55">
        <v>418528.56</v>
      </c>
      <c r="F18" s="56">
        <v>0</v>
      </c>
      <c r="G18" s="55">
        <v>0</v>
      </c>
      <c r="H18" s="55">
        <f t="shared" si="0"/>
        <v>0</v>
      </c>
      <c r="I18" s="55">
        <f t="shared" si="1"/>
        <v>0</v>
      </c>
    </row>
    <row r="19" spans="1:9" ht="12.75">
      <c r="A19" s="131"/>
      <c r="B19" s="70" t="s">
        <v>37</v>
      </c>
      <c r="C19" s="61" t="s">
        <v>160</v>
      </c>
      <c r="D19" s="56">
        <v>18</v>
      </c>
      <c r="E19" s="55">
        <v>1394314.2</v>
      </c>
      <c r="F19" s="56">
        <v>0</v>
      </c>
      <c r="G19" s="55">
        <v>0</v>
      </c>
      <c r="H19" s="55">
        <f t="shared" si="0"/>
        <v>0</v>
      </c>
      <c r="I19" s="55">
        <f t="shared" si="1"/>
        <v>0</v>
      </c>
    </row>
    <row r="20" spans="1:9" ht="12.75">
      <c r="A20" s="131"/>
      <c r="B20" s="70" t="s">
        <v>38</v>
      </c>
      <c r="C20" s="15" t="s">
        <v>170</v>
      </c>
      <c r="D20" s="56">
        <v>1</v>
      </c>
      <c r="E20" s="55">
        <v>953410.2</v>
      </c>
      <c r="F20" s="56">
        <v>0</v>
      </c>
      <c r="G20" s="55">
        <v>0</v>
      </c>
      <c r="H20" s="55">
        <f t="shared" si="0"/>
        <v>0</v>
      </c>
      <c r="I20" s="55">
        <f t="shared" si="1"/>
        <v>0</v>
      </c>
    </row>
    <row r="21" spans="1:9" ht="12.75">
      <c r="A21" s="131"/>
      <c r="B21" s="70" t="s">
        <v>39</v>
      </c>
      <c r="C21" s="14" t="s">
        <v>173</v>
      </c>
      <c r="D21" s="53">
        <v>195</v>
      </c>
      <c r="E21" s="50">
        <v>11225195</v>
      </c>
      <c r="F21" s="53">
        <v>1</v>
      </c>
      <c r="G21" s="50">
        <v>2958668</v>
      </c>
      <c r="H21" s="50">
        <f t="shared" si="0"/>
        <v>0.5128205128205128</v>
      </c>
      <c r="I21" s="50">
        <f t="shared" si="1"/>
        <v>26.357386219125818</v>
      </c>
    </row>
    <row r="22" spans="1:9" ht="12.75">
      <c r="A22" s="131"/>
      <c r="B22" s="70" t="s">
        <v>40</v>
      </c>
      <c r="C22" s="15" t="s">
        <v>198</v>
      </c>
      <c r="D22" s="56">
        <v>3</v>
      </c>
      <c r="E22" s="55">
        <v>302614.99</v>
      </c>
      <c r="F22" s="56">
        <v>0</v>
      </c>
      <c r="G22" s="55">
        <v>0</v>
      </c>
      <c r="H22" s="55">
        <v>0</v>
      </c>
      <c r="I22" s="55">
        <f>(G22/E22)*100</f>
        <v>0</v>
      </c>
    </row>
    <row r="23" spans="1:9" ht="12.75">
      <c r="A23" s="131"/>
      <c r="B23" s="70" t="s">
        <v>41</v>
      </c>
      <c r="C23" s="72" t="s">
        <v>201</v>
      </c>
      <c r="D23" s="53">
        <v>1</v>
      </c>
      <c r="E23" s="50">
        <v>2445784</v>
      </c>
      <c r="F23" s="53">
        <v>1</v>
      </c>
      <c r="G23" s="50">
        <v>2445784</v>
      </c>
      <c r="H23" s="50">
        <f>(F23/D23)*100</f>
        <v>100</v>
      </c>
      <c r="I23" s="50">
        <f>(G23/E23)*100</f>
        <v>100</v>
      </c>
    </row>
    <row r="24" spans="1:9" ht="12.75">
      <c r="A24" s="131"/>
      <c r="B24" s="70" t="s">
        <v>42</v>
      </c>
      <c r="C24" s="73" t="s">
        <v>204</v>
      </c>
      <c r="D24" s="56">
        <v>88</v>
      </c>
      <c r="E24" s="55">
        <v>5614661.85</v>
      </c>
      <c r="F24" s="56">
        <v>0</v>
      </c>
      <c r="G24" s="55">
        <v>0</v>
      </c>
      <c r="H24" s="55">
        <f>(F24/D24)*100</f>
        <v>0</v>
      </c>
      <c r="I24" s="55">
        <f>(G24/E24)*100</f>
        <v>0</v>
      </c>
    </row>
    <row r="25" spans="1:9" ht="12.75">
      <c r="A25" s="132"/>
      <c r="B25" s="70" t="s">
        <v>43</v>
      </c>
      <c r="C25" s="72" t="s">
        <v>206</v>
      </c>
      <c r="D25" s="77">
        <v>77</v>
      </c>
      <c r="E25" s="76">
        <v>5295672.56</v>
      </c>
      <c r="F25" s="77">
        <v>8</v>
      </c>
      <c r="G25" s="76">
        <v>2218200.98</v>
      </c>
      <c r="H25" s="76">
        <f>(F25/D25)*100</f>
        <v>10.38961038961039</v>
      </c>
      <c r="I25" s="76">
        <f>(G25/E25)*100</f>
        <v>41.88704937602864</v>
      </c>
    </row>
    <row r="26" spans="1:9" ht="12.75">
      <c r="A26" s="119" t="s">
        <v>6</v>
      </c>
      <c r="B26" s="70" t="s">
        <v>44</v>
      </c>
      <c r="C26" s="60" t="s">
        <v>138</v>
      </c>
      <c r="D26" s="53">
        <v>12</v>
      </c>
      <c r="E26" s="50">
        <v>71348516.39</v>
      </c>
      <c r="F26" s="53">
        <v>3</v>
      </c>
      <c r="G26" s="50">
        <v>65629372</v>
      </c>
      <c r="H26" s="50">
        <f aca="true" t="shared" si="2" ref="H26:I29">(F26/D26)*100</f>
        <v>25</v>
      </c>
      <c r="I26" s="50">
        <f t="shared" si="2"/>
        <v>91.98421399719311</v>
      </c>
    </row>
    <row r="27" spans="1:9" ht="12.75">
      <c r="A27" s="120"/>
      <c r="B27" s="70" t="s">
        <v>45</v>
      </c>
      <c r="C27" s="85" t="s">
        <v>142</v>
      </c>
      <c r="D27" s="54"/>
      <c r="E27" s="51"/>
      <c r="F27" s="54"/>
      <c r="G27" s="51"/>
      <c r="H27" s="51"/>
      <c r="I27" s="51"/>
    </row>
    <row r="28" spans="1:9" ht="14.25" customHeight="1">
      <c r="A28" s="120"/>
      <c r="B28" s="70" t="s">
        <v>46</v>
      </c>
      <c r="C28" s="64" t="s">
        <v>171</v>
      </c>
      <c r="D28" s="53">
        <v>6</v>
      </c>
      <c r="E28" s="50">
        <v>39581379.91</v>
      </c>
      <c r="F28" s="53">
        <v>4</v>
      </c>
      <c r="G28" s="50">
        <v>30482464.15</v>
      </c>
      <c r="H28" s="50">
        <f t="shared" si="2"/>
        <v>66.66666666666666</v>
      </c>
      <c r="I28" s="50">
        <f t="shared" si="2"/>
        <v>77.0121310053134</v>
      </c>
    </row>
    <row r="29" spans="1:9" ht="14.25" customHeight="1">
      <c r="A29" s="121"/>
      <c r="B29" s="70" t="s">
        <v>47</v>
      </c>
      <c r="C29" s="90" t="s">
        <v>216</v>
      </c>
      <c r="D29" s="53">
        <v>620</v>
      </c>
      <c r="E29" s="50">
        <v>156430585.06</v>
      </c>
      <c r="F29" s="53">
        <v>620</v>
      </c>
      <c r="G29" s="50">
        <v>156430585.06</v>
      </c>
      <c r="H29" s="50">
        <f t="shared" si="2"/>
        <v>100</v>
      </c>
      <c r="I29" s="50">
        <f t="shared" si="2"/>
        <v>100</v>
      </c>
    </row>
    <row r="30" spans="1:9" ht="26.25" customHeight="1">
      <c r="A30" s="116" t="s">
        <v>19</v>
      </c>
      <c r="B30" s="133"/>
      <c r="C30" s="134"/>
      <c r="D30" s="86">
        <f>SUM(D3:D29)</f>
        <v>4599</v>
      </c>
      <c r="E30" s="52">
        <f>SUM(E3:E29)</f>
        <v>370715312.23</v>
      </c>
      <c r="F30" s="86">
        <f>SUM(F3:F29)</f>
        <v>687</v>
      </c>
      <c r="G30" s="52">
        <f>SUM(G3:G29)</f>
        <v>289106346.64</v>
      </c>
      <c r="H30" s="92">
        <f>F30/D30*100</f>
        <v>14.938030006523157</v>
      </c>
      <c r="I30" s="92">
        <f>G30/E30*100</f>
        <v>77.98608179978062</v>
      </c>
    </row>
    <row r="31" spans="1:7" ht="12.75">
      <c r="A31" s="1"/>
      <c r="B31" s="1"/>
      <c r="C31" s="1"/>
      <c r="D31" s="1"/>
      <c r="E31" s="1"/>
      <c r="F31" s="16"/>
      <c r="G31" s="1"/>
    </row>
    <row r="32" spans="3:7" ht="12.75">
      <c r="C32" s="2" t="s">
        <v>3</v>
      </c>
      <c r="D32" s="1"/>
      <c r="E32" s="1"/>
      <c r="F32" s="1"/>
      <c r="G32" s="1"/>
    </row>
    <row r="33" spans="1:7" ht="12.75">
      <c r="A33" s="11"/>
      <c r="B33" s="13"/>
      <c r="C33" s="14"/>
      <c r="D33" s="110" t="s">
        <v>118</v>
      </c>
      <c r="E33" s="111"/>
      <c r="F33" s="112"/>
      <c r="G33" s="1"/>
    </row>
    <row r="34" spans="1:7" ht="12.75">
      <c r="A34" s="11"/>
      <c r="B34" s="13"/>
      <c r="C34" s="15"/>
      <c r="D34" s="110" t="s">
        <v>119</v>
      </c>
      <c r="E34" s="111"/>
      <c r="F34" s="112"/>
      <c r="G34" s="1"/>
    </row>
    <row r="35" spans="1:7" ht="12.75">
      <c r="A35" s="3"/>
      <c r="B35" s="3"/>
      <c r="C35" s="18"/>
      <c r="D35" s="110" t="s">
        <v>117</v>
      </c>
      <c r="E35" s="111"/>
      <c r="F35" s="112"/>
      <c r="G35" s="1"/>
    </row>
    <row r="36" ht="12.75">
      <c r="E36" s="4"/>
    </row>
    <row r="37" spans="1:6" ht="12.75">
      <c r="A37" s="8"/>
      <c r="B37" s="8"/>
      <c r="C37" s="8"/>
      <c r="D37" s="8"/>
      <c r="E37" s="4"/>
      <c r="F37" s="8"/>
    </row>
    <row r="38" spans="1:6" ht="12.75">
      <c r="A38" s="8"/>
      <c r="B38" s="8"/>
      <c r="C38" s="8"/>
      <c r="D38" s="9"/>
      <c r="E38" s="4"/>
      <c r="F38" s="8"/>
    </row>
    <row r="39" spans="1:6" ht="12.75">
      <c r="A39" s="8"/>
      <c r="B39" s="8"/>
      <c r="C39" s="8"/>
      <c r="D39" s="9"/>
      <c r="E39" s="4"/>
      <c r="F39" s="8"/>
    </row>
    <row r="40" spans="1:6" ht="12.75">
      <c r="A40" s="8"/>
      <c r="B40" s="8"/>
      <c r="C40" s="8"/>
      <c r="D40" s="9"/>
      <c r="E40" s="4"/>
      <c r="F40" s="8"/>
    </row>
    <row r="41" spans="1:6" ht="12.75">
      <c r="A41" s="8"/>
      <c r="B41" s="8"/>
      <c r="C41" s="8"/>
      <c r="D41" s="9"/>
      <c r="E41" s="4"/>
      <c r="F41" s="8"/>
    </row>
    <row r="42" spans="1:6" ht="12.75">
      <c r="A42" s="8"/>
      <c r="B42" s="8"/>
      <c r="C42" s="8"/>
      <c r="D42" s="9"/>
      <c r="E42" s="4"/>
      <c r="F42" s="8"/>
    </row>
    <row r="43" spans="1:6" ht="12.75">
      <c r="A43" s="8"/>
      <c r="B43" s="8"/>
      <c r="C43" s="8"/>
      <c r="D43" s="9"/>
      <c r="E43" s="4"/>
      <c r="F43" s="8"/>
    </row>
    <row r="44" spans="1:6" ht="12.75">
      <c r="A44" s="8"/>
      <c r="B44" s="8"/>
      <c r="C44" s="8"/>
      <c r="D44" s="9"/>
      <c r="E44" s="4"/>
      <c r="F44" s="8"/>
    </row>
    <row r="45" spans="1:6" ht="12.75">
      <c r="A45" s="8"/>
      <c r="B45" s="8"/>
      <c r="C45" s="8"/>
      <c r="D45" s="10"/>
      <c r="E45" s="5"/>
      <c r="F45" s="8"/>
    </row>
    <row r="46" spans="1:6" ht="12.75">
      <c r="A46" s="8"/>
      <c r="B46" s="8"/>
      <c r="C46" s="8"/>
      <c r="D46" s="9"/>
      <c r="E46" s="4"/>
      <c r="F46" s="8"/>
    </row>
    <row r="47" spans="1:6" ht="12.75">
      <c r="A47" s="8"/>
      <c r="B47" s="8"/>
      <c r="C47" s="8"/>
      <c r="D47" s="11"/>
      <c r="E47" s="4"/>
      <c r="F47" s="8"/>
    </row>
    <row r="48" spans="1:6" ht="12.75">
      <c r="A48" s="8"/>
      <c r="B48" s="8"/>
      <c r="C48" s="8"/>
      <c r="D48" s="9"/>
      <c r="E48" s="4"/>
      <c r="F48" s="8"/>
    </row>
    <row r="49" spans="1:6" ht="12.75">
      <c r="A49" s="8"/>
      <c r="B49" s="8"/>
      <c r="C49" s="8"/>
      <c r="D49" s="9"/>
      <c r="E49" s="4"/>
      <c r="F49" s="8"/>
    </row>
    <row r="50" spans="1:6" ht="12.75">
      <c r="A50" s="8"/>
      <c r="B50" s="8"/>
      <c r="C50" s="8"/>
      <c r="D50" s="9"/>
      <c r="E50" s="4"/>
      <c r="F50" s="8"/>
    </row>
    <row r="51" spans="1:6" ht="12.75">
      <c r="A51" s="8"/>
      <c r="B51" s="8"/>
      <c r="C51" s="8"/>
      <c r="D51" s="9"/>
      <c r="E51" s="4"/>
      <c r="F51" s="8"/>
    </row>
    <row r="52" spans="1:6" ht="12.75">
      <c r="A52" s="8"/>
      <c r="B52" s="8"/>
      <c r="C52" s="8"/>
      <c r="D52" s="9"/>
      <c r="E52" s="4"/>
      <c r="F52" s="8"/>
    </row>
    <row r="53" spans="1:6" ht="12.75">
      <c r="A53" s="8"/>
      <c r="B53" s="8"/>
      <c r="C53" s="8"/>
      <c r="D53" s="9"/>
      <c r="E53" s="4"/>
      <c r="F53" s="8"/>
    </row>
    <row r="54" spans="1:6" ht="12.75">
      <c r="A54" s="8"/>
      <c r="B54" s="8"/>
      <c r="C54" s="8"/>
      <c r="D54" s="9"/>
      <c r="E54" s="4"/>
      <c r="F54" s="8"/>
    </row>
    <row r="55" spans="1:6" ht="12.75">
      <c r="A55" s="8"/>
      <c r="B55" s="8"/>
      <c r="C55" s="8"/>
      <c r="D55" s="11"/>
      <c r="E55" s="4"/>
      <c r="F55" s="8"/>
    </row>
    <row r="56" spans="1:6" ht="12.75">
      <c r="A56" s="8"/>
      <c r="B56" s="8"/>
      <c r="C56" s="8"/>
      <c r="D56" s="9"/>
      <c r="E56" s="4"/>
      <c r="F56" s="8"/>
    </row>
    <row r="57" spans="1:6" ht="12.75">
      <c r="A57" s="8"/>
      <c r="B57" s="8"/>
      <c r="C57" s="8"/>
      <c r="D57" s="9"/>
      <c r="E57" s="37"/>
      <c r="F57" s="8"/>
    </row>
    <row r="58" spans="1:6" ht="12.75">
      <c r="A58" s="8"/>
      <c r="B58" s="8"/>
      <c r="C58" s="8"/>
      <c r="D58" s="9"/>
      <c r="E58" s="37"/>
      <c r="F58" s="8"/>
    </row>
    <row r="59" spans="1:6" ht="12.75">
      <c r="A59" s="8"/>
      <c r="B59" s="8"/>
      <c r="C59" s="8"/>
      <c r="D59" s="9"/>
      <c r="E59" s="6"/>
      <c r="F59" s="8"/>
    </row>
    <row r="60" spans="1:6" ht="12.75">
      <c r="A60" s="8"/>
      <c r="B60" s="8"/>
      <c r="C60" s="8"/>
      <c r="D60" s="9"/>
      <c r="E60" s="4"/>
      <c r="F60" s="8"/>
    </row>
    <row r="61" spans="1:6" ht="12.75">
      <c r="A61" s="8"/>
      <c r="B61" s="8"/>
      <c r="C61" s="8"/>
      <c r="D61" s="9"/>
      <c r="E61" s="4"/>
      <c r="F61" s="8"/>
    </row>
    <row r="62" spans="1:6" ht="12.75">
      <c r="A62" s="8"/>
      <c r="B62" s="8"/>
      <c r="C62" s="8"/>
      <c r="D62" s="9"/>
      <c r="E62" s="37"/>
      <c r="F62" s="8"/>
    </row>
    <row r="63" spans="1:6" ht="12.75">
      <c r="A63" s="8"/>
      <c r="B63" s="8"/>
      <c r="C63" s="8"/>
      <c r="D63" s="9"/>
      <c r="E63" s="4"/>
      <c r="F63" s="8"/>
    </row>
    <row r="64" spans="1:6" ht="12.75">
      <c r="A64" s="8"/>
      <c r="B64" s="8"/>
      <c r="C64" s="8"/>
      <c r="D64" s="9"/>
      <c r="E64" s="4"/>
      <c r="F64" s="8"/>
    </row>
    <row r="65" spans="1:6" ht="12.75">
      <c r="A65" s="8"/>
      <c r="B65" s="8"/>
      <c r="C65" s="8"/>
      <c r="D65" s="9"/>
      <c r="E65" s="37"/>
      <c r="F65" s="8"/>
    </row>
    <row r="66" spans="1:6" ht="12.75">
      <c r="A66" s="8"/>
      <c r="B66" s="8"/>
      <c r="C66" s="8"/>
      <c r="D66" s="9"/>
      <c r="E66" s="4"/>
      <c r="F66" s="8"/>
    </row>
    <row r="67" spans="1:6" ht="12.75">
      <c r="A67" s="8"/>
      <c r="B67" s="8"/>
      <c r="C67" s="8"/>
      <c r="D67" s="9"/>
      <c r="E67" s="4"/>
      <c r="F67" s="8"/>
    </row>
    <row r="68" spans="1:6" ht="12.75">
      <c r="A68" s="8"/>
      <c r="B68" s="8"/>
      <c r="C68" s="8"/>
      <c r="D68" s="9"/>
      <c r="E68" s="37"/>
      <c r="F68" s="8"/>
    </row>
    <row r="69" spans="1:6" ht="12.75">
      <c r="A69" s="8"/>
      <c r="B69" s="8"/>
      <c r="C69" s="8"/>
      <c r="D69" s="9"/>
      <c r="E69" s="4"/>
      <c r="F69" s="8"/>
    </row>
    <row r="70" spans="1:6" ht="12.75">
      <c r="A70" s="8"/>
      <c r="B70" s="8"/>
      <c r="C70" s="8"/>
      <c r="D70" s="9"/>
      <c r="E70" s="4"/>
      <c r="F70" s="8"/>
    </row>
    <row r="71" spans="1:6" ht="12.75">
      <c r="A71" s="8"/>
      <c r="B71" s="8"/>
      <c r="C71" s="8"/>
      <c r="D71" s="9"/>
      <c r="E71" s="4"/>
      <c r="F71" s="8"/>
    </row>
    <row r="72" spans="1:6" ht="12.75">
      <c r="A72" s="8"/>
      <c r="B72" s="8"/>
      <c r="C72" s="8"/>
      <c r="D72" s="9"/>
      <c r="E72" s="4"/>
      <c r="F72" s="8"/>
    </row>
    <row r="73" spans="1:6" ht="12.75">
      <c r="A73" s="8"/>
      <c r="B73" s="8"/>
      <c r="C73" s="8"/>
      <c r="D73" s="9"/>
      <c r="E73" s="37"/>
      <c r="F73" s="8"/>
    </row>
    <row r="74" spans="1:6" ht="12.75">
      <c r="A74" s="8"/>
      <c r="B74" s="8"/>
      <c r="C74" s="8"/>
      <c r="D74" s="9"/>
      <c r="E74" s="4"/>
      <c r="F74" s="8"/>
    </row>
    <row r="75" spans="1:6" ht="12.75">
      <c r="A75" s="8"/>
      <c r="B75" s="8"/>
      <c r="C75" s="8"/>
      <c r="D75" s="9"/>
      <c r="E75" s="37"/>
      <c r="F75" s="8"/>
    </row>
    <row r="76" spans="1:6" ht="12.75">
      <c r="A76" s="8"/>
      <c r="B76" s="8"/>
      <c r="C76" s="8"/>
      <c r="D76" s="9"/>
      <c r="E76" s="37"/>
      <c r="F76" s="8"/>
    </row>
    <row r="77" spans="1:6" ht="12.75">
      <c r="A77" s="8"/>
      <c r="B77" s="8"/>
      <c r="C77" s="8"/>
      <c r="D77" s="9"/>
      <c r="E77" s="4"/>
      <c r="F77" s="8"/>
    </row>
    <row r="78" spans="1:6" ht="12.75">
      <c r="A78" s="8"/>
      <c r="B78" s="8"/>
      <c r="C78" s="8"/>
      <c r="D78" s="9"/>
      <c r="E78" s="4"/>
      <c r="F78" s="8"/>
    </row>
    <row r="79" spans="1:6" ht="12.75">
      <c r="A79" s="8"/>
      <c r="B79" s="8"/>
      <c r="C79" s="8"/>
      <c r="D79" s="9"/>
      <c r="E79" s="4"/>
      <c r="F79" s="8"/>
    </row>
    <row r="80" spans="1:6" ht="12.75">
      <c r="A80" s="8"/>
      <c r="B80" s="8"/>
      <c r="C80" s="8"/>
      <c r="D80" s="9"/>
      <c r="E80" s="4"/>
      <c r="F80" s="8"/>
    </row>
    <row r="81" spans="1:6" ht="12.75">
      <c r="A81" s="8"/>
      <c r="B81" s="8"/>
      <c r="C81" s="8"/>
      <c r="D81" s="9"/>
      <c r="E81" s="4"/>
      <c r="F81" s="8"/>
    </row>
    <row r="82" spans="1:6" ht="12.75">
      <c r="A82" s="8"/>
      <c r="B82" s="8"/>
      <c r="C82" s="8"/>
      <c r="D82" s="9"/>
      <c r="E82" s="4"/>
      <c r="F82" s="8"/>
    </row>
    <row r="83" spans="1:6" ht="12.75">
      <c r="A83" s="8"/>
      <c r="B83" s="8"/>
      <c r="C83" s="8"/>
      <c r="D83" s="12"/>
      <c r="E83" s="7"/>
      <c r="F83" s="8"/>
    </row>
    <row r="84" spans="1:6" ht="12.75">
      <c r="A84" s="8"/>
      <c r="B84" s="8"/>
      <c r="C84" s="8"/>
      <c r="D84" s="8"/>
      <c r="E84" s="8"/>
      <c r="F84" s="8"/>
    </row>
    <row r="85" spans="1:6" ht="12.75">
      <c r="A85" s="8"/>
      <c r="B85" s="8"/>
      <c r="C85" s="8"/>
      <c r="D85" s="8"/>
      <c r="E85" s="8"/>
      <c r="F85" s="8"/>
    </row>
    <row r="86" spans="1:6" ht="12.75">
      <c r="A86" s="8"/>
      <c r="B86" s="8"/>
      <c r="C86" s="8"/>
      <c r="D86" s="8"/>
      <c r="E86" s="8"/>
      <c r="F86" s="8"/>
    </row>
    <row r="87" spans="1:6" ht="12.75">
      <c r="A87" s="8"/>
      <c r="B87" s="8"/>
      <c r="C87" s="8"/>
      <c r="D87" s="8"/>
      <c r="E87" s="8"/>
      <c r="F87" s="8"/>
    </row>
    <row r="88" spans="1:6" ht="12.75">
      <c r="A88" s="8"/>
      <c r="B88" s="8"/>
      <c r="C88" s="8"/>
      <c r="D88" s="8"/>
      <c r="E88" s="8"/>
      <c r="F88" s="8"/>
    </row>
    <row r="89" spans="1:6" ht="12.75">
      <c r="A89" s="8"/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8"/>
      <c r="B91" s="8"/>
      <c r="C91" s="8"/>
      <c r="D91" s="8"/>
      <c r="E91" s="8"/>
      <c r="F91" s="8"/>
    </row>
    <row r="92" spans="1:6" ht="12.75">
      <c r="A92" s="8"/>
      <c r="B92" s="8"/>
      <c r="C92" s="8"/>
      <c r="D92" s="8"/>
      <c r="E92" s="8"/>
      <c r="F92" s="8"/>
    </row>
    <row r="93" spans="1:6" ht="12.75">
      <c r="A93" s="8"/>
      <c r="B93" s="8"/>
      <c r="C93" s="8"/>
      <c r="D93" s="8"/>
      <c r="E93" s="8"/>
      <c r="F93" s="8"/>
    </row>
    <row r="94" spans="1:6" ht="12.75">
      <c r="A94" s="8"/>
      <c r="B94" s="8"/>
      <c r="C94" s="8"/>
      <c r="D94" s="8"/>
      <c r="E94" s="8"/>
      <c r="F94" s="8"/>
    </row>
    <row r="95" spans="1:6" ht="12.75">
      <c r="A95" s="8"/>
      <c r="B95" s="8"/>
      <c r="C95" s="8"/>
      <c r="D95" s="8"/>
      <c r="E95" s="8"/>
      <c r="F95" s="8"/>
    </row>
    <row r="96" spans="1:6" ht="12.75">
      <c r="A96" s="8"/>
      <c r="B96" s="8"/>
      <c r="C96" s="8"/>
      <c r="D96" s="8"/>
      <c r="E96" s="8"/>
      <c r="F96" s="8"/>
    </row>
    <row r="97" spans="1:6" ht="12.75">
      <c r="A97" s="8"/>
      <c r="B97" s="8"/>
      <c r="C97" s="8"/>
      <c r="D97" s="8"/>
      <c r="E97" s="8"/>
      <c r="F97" s="8"/>
    </row>
    <row r="98" spans="1:6" ht="12.75">
      <c r="A98" s="8"/>
      <c r="B98" s="8"/>
      <c r="C98" s="8"/>
      <c r="D98" s="8"/>
      <c r="E98" s="8"/>
      <c r="F98" s="8"/>
    </row>
    <row r="99" spans="1:6" ht="12.75">
      <c r="A99" s="8"/>
      <c r="B99" s="8"/>
      <c r="C99" s="8"/>
      <c r="D99" s="8"/>
      <c r="E99" s="8"/>
      <c r="F99" s="8"/>
    </row>
    <row r="100" spans="1:6" ht="12.75">
      <c r="A100" s="8"/>
      <c r="B100" s="8"/>
      <c r="C100" s="8"/>
      <c r="D100" s="8"/>
      <c r="E100" s="8"/>
      <c r="F100" s="8"/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2.75">
      <c r="A103" s="8"/>
      <c r="B103" s="8"/>
      <c r="C103" s="8"/>
      <c r="D103" s="8"/>
      <c r="E103" s="8"/>
      <c r="F103" s="8"/>
    </row>
    <row r="104" spans="1:6" ht="12.75">
      <c r="A104" s="8"/>
      <c r="B104" s="8"/>
      <c r="C104" s="8"/>
      <c r="D104" s="8"/>
      <c r="E104" s="8"/>
      <c r="F104" s="8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</sheetData>
  <mergeCells count="8">
    <mergeCell ref="D35:F35"/>
    <mergeCell ref="D33:F33"/>
    <mergeCell ref="D34:F34"/>
    <mergeCell ref="A1:H1"/>
    <mergeCell ref="A2:B2"/>
    <mergeCell ref="A3:A25"/>
    <mergeCell ref="A30:C30"/>
    <mergeCell ref="A26:A29"/>
  </mergeCells>
  <printOptions/>
  <pageMargins left="0.75" right="0.75" top="1" bottom="1" header="0.4921259845" footer="0.4921259845"/>
  <pageSetup fitToHeight="3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9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4" sqref="B54"/>
    </sheetView>
  </sheetViews>
  <sheetFormatPr defaultColWidth="9.140625" defaultRowHeight="12.75"/>
  <cols>
    <col min="1" max="1" width="2.140625" style="2" customWidth="1"/>
    <col min="2" max="2" width="3.8515625" style="2" customWidth="1"/>
    <col min="3" max="3" width="41.00390625" style="2" bestFit="1" customWidth="1"/>
    <col min="4" max="4" width="5.57421875" style="2" customWidth="1"/>
    <col min="5" max="5" width="16.28125" style="2" customWidth="1"/>
    <col min="6" max="6" width="6.00390625" style="2" customWidth="1"/>
    <col min="7" max="7" width="15.7109375" style="2" customWidth="1"/>
    <col min="8" max="8" width="5.28125" style="2" bestFit="1" customWidth="1"/>
    <col min="9" max="9" width="12.28125" style="2" customWidth="1"/>
    <col min="10" max="10" width="5.7109375" style="2" customWidth="1"/>
    <col min="11" max="11" width="12.421875" style="2" customWidth="1"/>
    <col min="12" max="12" width="5.57421875" style="2" customWidth="1"/>
    <col min="13" max="13" width="14.8515625" style="2" customWidth="1"/>
    <col min="14" max="14" width="5.00390625" style="2" customWidth="1"/>
    <col min="15" max="15" width="14.57421875" style="2" customWidth="1"/>
    <col min="16" max="16" width="5.28125" style="2" bestFit="1" customWidth="1"/>
    <col min="17" max="17" width="15.7109375" style="2" customWidth="1"/>
    <col min="18" max="18" width="6.8515625" style="2" customWidth="1"/>
    <col min="19" max="19" width="15.140625" style="2" customWidth="1"/>
    <col min="20" max="20" width="5.57421875" style="2" customWidth="1"/>
    <col min="21" max="21" width="16.421875" style="2" customWidth="1"/>
    <col min="22" max="22" width="5.28125" style="2" customWidth="1"/>
    <col min="23" max="23" width="16.140625" style="2" customWidth="1"/>
    <col min="24" max="16384" width="9.140625" style="2" customWidth="1"/>
  </cols>
  <sheetData>
    <row r="1" spans="1:23" ht="46.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7" t="s">
        <v>114</v>
      </c>
    </row>
    <row r="2" spans="1:23" ht="68.25" customHeight="1">
      <c r="A2" s="19"/>
      <c r="B2" s="95"/>
      <c r="C2" s="137" t="s">
        <v>1</v>
      </c>
      <c r="D2" s="135" t="s">
        <v>7</v>
      </c>
      <c r="E2" s="136"/>
      <c r="F2" s="135" t="s">
        <v>8</v>
      </c>
      <c r="G2" s="136"/>
      <c r="H2" s="135" t="s">
        <v>197</v>
      </c>
      <c r="I2" s="136"/>
      <c r="J2" s="135" t="s">
        <v>110</v>
      </c>
      <c r="K2" s="136"/>
      <c r="L2" s="135" t="s">
        <v>10</v>
      </c>
      <c r="M2" s="136"/>
      <c r="N2" s="135" t="s">
        <v>18</v>
      </c>
      <c r="O2" s="136"/>
      <c r="P2" s="135" t="s">
        <v>9</v>
      </c>
      <c r="Q2" s="136"/>
      <c r="R2" s="135" t="s">
        <v>11</v>
      </c>
      <c r="S2" s="136"/>
      <c r="T2" s="135" t="s">
        <v>14</v>
      </c>
      <c r="U2" s="136"/>
      <c r="V2" s="135" t="s">
        <v>93</v>
      </c>
      <c r="W2" s="136"/>
    </row>
    <row r="3" spans="1:23" s="98" customFormat="1" ht="13.5" customHeight="1">
      <c r="A3" s="106"/>
      <c r="B3" s="21"/>
      <c r="C3" s="138"/>
      <c r="D3" s="96" t="s">
        <v>106</v>
      </c>
      <c r="E3" s="97" t="s">
        <v>107</v>
      </c>
      <c r="F3" s="96" t="s">
        <v>106</v>
      </c>
      <c r="G3" s="97" t="s">
        <v>107</v>
      </c>
      <c r="H3" s="96" t="s">
        <v>106</v>
      </c>
      <c r="I3" s="97" t="s">
        <v>107</v>
      </c>
      <c r="J3" s="96" t="s">
        <v>106</v>
      </c>
      <c r="K3" s="97" t="s">
        <v>107</v>
      </c>
      <c r="L3" s="96" t="s">
        <v>106</v>
      </c>
      <c r="M3" s="97" t="s">
        <v>107</v>
      </c>
      <c r="N3" s="96" t="s">
        <v>106</v>
      </c>
      <c r="O3" s="97" t="s">
        <v>107</v>
      </c>
      <c r="P3" s="96" t="s">
        <v>106</v>
      </c>
      <c r="Q3" s="97" t="s">
        <v>107</v>
      </c>
      <c r="R3" s="96" t="s">
        <v>106</v>
      </c>
      <c r="S3" s="97" t="s">
        <v>107</v>
      </c>
      <c r="T3" s="96" t="s">
        <v>106</v>
      </c>
      <c r="U3" s="97" t="s">
        <v>107</v>
      </c>
      <c r="V3" s="96" t="s">
        <v>106</v>
      </c>
      <c r="W3" s="97" t="s">
        <v>107</v>
      </c>
    </row>
    <row r="4" spans="1:31" ht="12.75">
      <c r="A4" s="107"/>
      <c r="B4" s="103" t="s">
        <v>21</v>
      </c>
      <c r="C4" s="57" t="s">
        <v>209</v>
      </c>
      <c r="D4" s="39">
        <v>14</v>
      </c>
      <c r="E4" s="40">
        <v>1202</v>
      </c>
      <c r="F4" s="39"/>
      <c r="G4" s="40"/>
      <c r="H4" s="40"/>
      <c r="I4" s="40"/>
      <c r="J4" s="39"/>
      <c r="K4" s="40"/>
      <c r="L4" s="39"/>
      <c r="M4" s="40"/>
      <c r="N4" s="39"/>
      <c r="O4" s="40"/>
      <c r="P4" s="39"/>
      <c r="Q4" s="40"/>
      <c r="R4" s="39">
        <v>1</v>
      </c>
      <c r="S4" s="40">
        <v>250</v>
      </c>
      <c r="T4" s="39"/>
      <c r="U4" s="40"/>
      <c r="V4" s="39"/>
      <c r="W4" s="40"/>
      <c r="X4" s="32"/>
      <c r="Y4" s="32"/>
      <c r="Z4" s="32"/>
      <c r="AA4" s="33"/>
      <c r="AB4" s="33"/>
      <c r="AC4" s="33"/>
      <c r="AD4" s="33"/>
      <c r="AE4" s="33"/>
    </row>
    <row r="5" spans="1:31" ht="12.75">
      <c r="A5" s="107"/>
      <c r="B5" s="103" t="s">
        <v>22</v>
      </c>
      <c r="C5" s="57" t="s">
        <v>130</v>
      </c>
      <c r="D5" s="39">
        <v>3</v>
      </c>
      <c r="E5" s="40">
        <v>1213.23</v>
      </c>
      <c r="F5" s="39"/>
      <c r="G5" s="40"/>
      <c r="H5" s="40"/>
      <c r="I5" s="40"/>
      <c r="J5" s="39"/>
      <c r="K5" s="40"/>
      <c r="L5" s="39"/>
      <c r="M5" s="40"/>
      <c r="N5" s="39"/>
      <c r="O5" s="40"/>
      <c r="P5" s="39"/>
      <c r="Q5" s="40"/>
      <c r="R5" s="39">
        <v>2</v>
      </c>
      <c r="S5" s="40">
        <v>43</v>
      </c>
      <c r="T5" s="39"/>
      <c r="U5" s="40"/>
      <c r="V5" s="39">
        <v>2</v>
      </c>
      <c r="W5" s="40">
        <v>1261</v>
      </c>
      <c r="X5" s="32"/>
      <c r="Y5" s="32"/>
      <c r="Z5" s="32"/>
      <c r="AA5" s="33"/>
      <c r="AB5" s="33"/>
      <c r="AC5" s="33"/>
      <c r="AD5" s="33"/>
      <c r="AE5" s="33"/>
    </row>
    <row r="6" spans="1:31" ht="12.75">
      <c r="A6" s="107"/>
      <c r="B6" s="103" t="s">
        <v>23</v>
      </c>
      <c r="C6" s="65" t="s">
        <v>125</v>
      </c>
      <c r="D6" s="39">
        <v>3</v>
      </c>
      <c r="E6" s="40">
        <v>2465.68</v>
      </c>
      <c r="F6" s="39"/>
      <c r="G6" s="40"/>
      <c r="H6" s="40"/>
      <c r="I6" s="40"/>
      <c r="J6" s="39"/>
      <c r="K6" s="40"/>
      <c r="L6" s="39"/>
      <c r="M6" s="40"/>
      <c r="N6" s="39"/>
      <c r="O6" s="40"/>
      <c r="P6" s="39"/>
      <c r="Q6" s="40"/>
      <c r="R6" s="39"/>
      <c r="S6" s="40"/>
      <c r="T6" s="39"/>
      <c r="U6" s="40"/>
      <c r="V6" s="39"/>
      <c r="W6" s="40"/>
      <c r="X6" s="32"/>
      <c r="Y6" s="32"/>
      <c r="Z6" s="32"/>
      <c r="AA6" s="33"/>
      <c r="AB6" s="33"/>
      <c r="AC6" s="33"/>
      <c r="AD6" s="33"/>
      <c r="AE6" s="33"/>
    </row>
    <row r="7" spans="1:31" ht="12.75">
      <c r="A7" s="107"/>
      <c r="B7" s="103" t="s">
        <v>24</v>
      </c>
      <c r="C7" s="57" t="s">
        <v>133</v>
      </c>
      <c r="D7" s="39"/>
      <c r="E7" s="40"/>
      <c r="F7" s="39"/>
      <c r="G7" s="40"/>
      <c r="H7" s="40"/>
      <c r="I7" s="40"/>
      <c r="J7" s="39"/>
      <c r="K7" s="40"/>
      <c r="L7" s="39"/>
      <c r="M7" s="40"/>
      <c r="N7" s="39"/>
      <c r="O7" s="40"/>
      <c r="P7" s="39"/>
      <c r="Q7" s="40"/>
      <c r="R7" s="39"/>
      <c r="S7" s="40"/>
      <c r="T7" s="39"/>
      <c r="U7" s="40"/>
      <c r="V7" s="39">
        <v>5</v>
      </c>
      <c r="W7" s="40">
        <v>9800</v>
      </c>
      <c r="X7" s="32"/>
      <c r="Y7" s="32"/>
      <c r="Z7" s="32"/>
      <c r="AA7" s="33"/>
      <c r="AB7" s="33"/>
      <c r="AC7" s="33"/>
      <c r="AD7" s="33"/>
      <c r="AE7" s="33"/>
    </row>
    <row r="8" spans="1:31" ht="12.75">
      <c r="A8" s="107"/>
      <c r="B8" s="103" t="s">
        <v>25</v>
      </c>
      <c r="C8" s="65" t="s">
        <v>128</v>
      </c>
      <c r="D8" s="39"/>
      <c r="E8" s="40"/>
      <c r="F8" s="39"/>
      <c r="G8" s="40"/>
      <c r="H8" s="40"/>
      <c r="I8" s="40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0"/>
      <c r="V8" s="39"/>
      <c r="W8" s="40"/>
      <c r="X8" s="32"/>
      <c r="Y8" s="32"/>
      <c r="Z8" s="32"/>
      <c r="AA8" s="33"/>
      <c r="AB8" s="33"/>
      <c r="AC8" s="33"/>
      <c r="AD8" s="33"/>
      <c r="AE8" s="33"/>
    </row>
    <row r="9" spans="1:31" ht="12.75">
      <c r="A9" s="107"/>
      <c r="B9" s="103" t="s">
        <v>26</v>
      </c>
      <c r="C9" s="57" t="s">
        <v>134</v>
      </c>
      <c r="D9" s="39">
        <v>6</v>
      </c>
      <c r="E9" s="40">
        <v>1285.52</v>
      </c>
      <c r="F9" s="39"/>
      <c r="G9" s="40"/>
      <c r="H9" s="40"/>
      <c r="I9" s="40"/>
      <c r="J9" s="39"/>
      <c r="K9" s="40"/>
      <c r="L9" s="39"/>
      <c r="M9" s="40"/>
      <c r="N9" s="39"/>
      <c r="O9" s="40"/>
      <c r="P9" s="39"/>
      <c r="Q9" s="40"/>
      <c r="R9" s="39"/>
      <c r="S9" s="40"/>
      <c r="T9" s="39"/>
      <c r="U9" s="40"/>
      <c r="V9" s="39"/>
      <c r="W9" s="40"/>
      <c r="X9" s="32"/>
      <c r="Y9" s="32"/>
      <c r="Z9" s="32"/>
      <c r="AA9" s="33"/>
      <c r="AB9" s="33"/>
      <c r="AC9" s="33"/>
      <c r="AD9" s="33"/>
      <c r="AE9" s="33"/>
    </row>
    <row r="10" spans="1:31" ht="12.75">
      <c r="A10" s="107"/>
      <c r="B10" s="103" t="s">
        <v>27</v>
      </c>
      <c r="C10" s="65" t="s">
        <v>199</v>
      </c>
      <c r="D10" s="39">
        <v>2</v>
      </c>
      <c r="E10" s="40">
        <v>11780</v>
      </c>
      <c r="F10" s="39"/>
      <c r="G10" s="40"/>
      <c r="H10" s="40"/>
      <c r="I10" s="40"/>
      <c r="J10" s="39"/>
      <c r="K10" s="40"/>
      <c r="L10" s="39">
        <v>1</v>
      </c>
      <c r="M10" s="40">
        <v>201127.3</v>
      </c>
      <c r="N10" s="39">
        <v>2</v>
      </c>
      <c r="O10" s="40">
        <v>224885</v>
      </c>
      <c r="P10" s="39"/>
      <c r="Q10" s="40"/>
      <c r="R10" s="39">
        <v>1</v>
      </c>
      <c r="S10" s="40">
        <v>578753</v>
      </c>
      <c r="T10" s="39"/>
      <c r="U10" s="40"/>
      <c r="V10" s="39"/>
      <c r="W10" s="40"/>
      <c r="X10" s="32"/>
      <c r="Y10" s="32"/>
      <c r="Z10" s="32"/>
      <c r="AA10" s="33"/>
      <c r="AB10" s="33"/>
      <c r="AC10" s="33"/>
      <c r="AD10" s="33"/>
      <c r="AE10" s="33"/>
    </row>
    <row r="11" spans="1:31" ht="12.75">
      <c r="A11" s="107"/>
      <c r="B11" s="103" t="s">
        <v>28</v>
      </c>
      <c r="C11" s="65" t="s">
        <v>221</v>
      </c>
      <c r="D11" s="39">
        <v>5</v>
      </c>
      <c r="E11" s="40">
        <v>4722002.5</v>
      </c>
      <c r="F11" s="39"/>
      <c r="G11" s="40"/>
      <c r="H11" s="40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/>
      <c r="U11" s="40"/>
      <c r="V11" s="39">
        <v>3</v>
      </c>
      <c r="W11" s="40">
        <v>2221.59</v>
      </c>
      <c r="X11" s="32"/>
      <c r="Y11" s="32"/>
      <c r="Z11" s="32"/>
      <c r="AA11" s="33"/>
      <c r="AB11" s="33"/>
      <c r="AC11" s="33"/>
      <c r="AD11" s="33"/>
      <c r="AE11" s="33"/>
    </row>
    <row r="12" spans="1:31" ht="12.75">
      <c r="A12" s="107"/>
      <c r="B12" s="103" t="s">
        <v>29</v>
      </c>
      <c r="C12" s="65" t="s">
        <v>126</v>
      </c>
      <c r="D12" s="39"/>
      <c r="E12" s="40"/>
      <c r="F12" s="39"/>
      <c r="G12" s="40"/>
      <c r="H12" s="40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2"/>
      <c r="Y12" s="32"/>
      <c r="Z12" s="32"/>
      <c r="AA12" s="33"/>
      <c r="AB12" s="33"/>
      <c r="AC12" s="33"/>
      <c r="AD12" s="33"/>
      <c r="AE12" s="33"/>
    </row>
    <row r="13" spans="1:31" ht="12.75">
      <c r="A13" s="107"/>
      <c r="B13" s="103" t="s">
        <v>30</v>
      </c>
      <c r="C13" s="65" t="s">
        <v>193</v>
      </c>
      <c r="D13" s="39"/>
      <c r="E13" s="40"/>
      <c r="F13" s="39"/>
      <c r="G13" s="40"/>
      <c r="H13" s="40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>
        <v>1</v>
      </c>
      <c r="W13" s="40">
        <v>4500</v>
      </c>
      <c r="X13" s="32"/>
      <c r="Y13" s="32"/>
      <c r="Z13" s="32"/>
      <c r="AA13" s="33"/>
      <c r="AB13" s="33"/>
      <c r="AC13" s="33"/>
      <c r="AD13" s="33"/>
      <c r="AE13" s="33"/>
    </row>
    <row r="14" spans="1:31" ht="12.75">
      <c r="A14" s="107"/>
      <c r="B14" s="103" t="s">
        <v>31</v>
      </c>
      <c r="C14" s="65" t="s">
        <v>210</v>
      </c>
      <c r="D14" s="39">
        <v>3</v>
      </c>
      <c r="E14" s="40">
        <v>1823.36</v>
      </c>
      <c r="F14" s="39"/>
      <c r="G14" s="40"/>
      <c r="H14" s="40"/>
      <c r="I14" s="40"/>
      <c r="J14" s="39"/>
      <c r="K14" s="40"/>
      <c r="L14" s="39"/>
      <c r="M14" s="40"/>
      <c r="N14" s="39"/>
      <c r="O14" s="40"/>
      <c r="P14" s="39"/>
      <c r="Q14" s="40"/>
      <c r="R14" s="39">
        <v>1</v>
      </c>
      <c r="S14" s="40">
        <v>165249</v>
      </c>
      <c r="T14" s="39"/>
      <c r="U14" s="40"/>
      <c r="V14" s="39"/>
      <c r="W14" s="40"/>
      <c r="X14" s="32"/>
      <c r="Y14" s="32"/>
      <c r="Z14" s="32"/>
      <c r="AA14" s="33"/>
      <c r="AB14" s="33"/>
      <c r="AC14" s="33"/>
      <c r="AD14" s="33"/>
      <c r="AE14" s="33"/>
    </row>
    <row r="15" spans="1:31" ht="14.25" customHeight="1">
      <c r="A15" s="107"/>
      <c r="B15" s="103" t="s">
        <v>32</v>
      </c>
      <c r="C15" s="57" t="s">
        <v>149</v>
      </c>
      <c r="D15" s="39"/>
      <c r="E15" s="40"/>
      <c r="F15" s="39"/>
      <c r="G15" s="40"/>
      <c r="H15" s="40"/>
      <c r="I15" s="40"/>
      <c r="J15" s="39"/>
      <c r="K15" s="40"/>
      <c r="L15" s="39">
        <v>1</v>
      </c>
      <c r="M15" s="40">
        <v>850000</v>
      </c>
      <c r="N15" s="39"/>
      <c r="O15" s="40"/>
      <c r="P15" s="39"/>
      <c r="Q15" s="40"/>
      <c r="R15" s="39">
        <v>1</v>
      </c>
      <c r="S15" s="40">
        <v>33864335</v>
      </c>
      <c r="T15" s="39"/>
      <c r="U15" s="40"/>
      <c r="V15" s="39"/>
      <c r="W15" s="40"/>
      <c r="X15" s="32"/>
      <c r="Y15" s="32"/>
      <c r="Z15" s="32"/>
      <c r="AA15" s="33"/>
      <c r="AB15" s="33"/>
      <c r="AC15" s="33"/>
      <c r="AD15" s="33"/>
      <c r="AE15" s="33"/>
    </row>
    <row r="16" spans="1:31" ht="12.75">
      <c r="A16" s="107"/>
      <c r="B16" s="103" t="s">
        <v>33</v>
      </c>
      <c r="C16" s="57" t="s">
        <v>162</v>
      </c>
      <c r="D16" s="39">
        <v>2</v>
      </c>
      <c r="E16" s="40">
        <v>945</v>
      </c>
      <c r="F16" s="39"/>
      <c r="G16" s="40"/>
      <c r="H16" s="40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2"/>
      <c r="Y16" s="32"/>
      <c r="Z16" s="32"/>
      <c r="AA16" s="33"/>
      <c r="AB16" s="33"/>
      <c r="AC16" s="33"/>
      <c r="AD16" s="33"/>
      <c r="AE16" s="33"/>
    </row>
    <row r="17" spans="1:31" ht="12.75">
      <c r="A17" s="107"/>
      <c r="B17" s="103" t="s">
        <v>34</v>
      </c>
      <c r="C17" s="57" t="s">
        <v>167</v>
      </c>
      <c r="D17" s="39"/>
      <c r="E17" s="40"/>
      <c r="F17" s="39"/>
      <c r="G17" s="40"/>
      <c r="H17" s="40"/>
      <c r="I17" s="40"/>
      <c r="J17" s="39"/>
      <c r="K17" s="40"/>
      <c r="L17" s="39"/>
      <c r="M17" s="40"/>
      <c r="N17" s="39"/>
      <c r="O17" s="40"/>
      <c r="P17" s="39"/>
      <c r="Q17" s="40"/>
      <c r="R17" s="39">
        <v>1</v>
      </c>
      <c r="S17" s="40">
        <v>1226436.02</v>
      </c>
      <c r="T17" s="39"/>
      <c r="U17" s="40"/>
      <c r="V17" s="39"/>
      <c r="W17" s="40"/>
      <c r="X17" s="32"/>
      <c r="Y17" s="32"/>
      <c r="Z17" s="32"/>
      <c r="AA17" s="33"/>
      <c r="AB17" s="33"/>
      <c r="AC17" s="33"/>
      <c r="AD17" s="33"/>
      <c r="AE17" s="33"/>
    </row>
    <row r="18" spans="1:31" ht="12.75">
      <c r="A18" s="107"/>
      <c r="B18" s="103" t="s">
        <v>35</v>
      </c>
      <c r="C18" s="57" t="s">
        <v>175</v>
      </c>
      <c r="D18" s="39">
        <v>38</v>
      </c>
      <c r="E18" s="40">
        <v>966748</v>
      </c>
      <c r="F18" s="39">
        <v>3</v>
      </c>
      <c r="G18" s="40">
        <v>250</v>
      </c>
      <c r="H18" s="40"/>
      <c r="I18" s="40"/>
      <c r="J18" s="39"/>
      <c r="K18" s="40"/>
      <c r="L18" s="39">
        <v>5</v>
      </c>
      <c r="M18" s="40">
        <v>1445.74</v>
      </c>
      <c r="N18" s="39"/>
      <c r="O18" s="40"/>
      <c r="P18" s="39"/>
      <c r="Q18" s="40"/>
      <c r="R18" s="39">
        <v>1</v>
      </c>
      <c r="S18" s="40">
        <v>601</v>
      </c>
      <c r="T18" s="39">
        <v>24</v>
      </c>
      <c r="U18" s="40">
        <v>4407.19</v>
      </c>
      <c r="V18" s="39"/>
      <c r="W18" s="40"/>
      <c r="X18" s="32"/>
      <c r="Y18" s="32"/>
      <c r="Z18" s="32"/>
      <c r="AA18" s="33"/>
      <c r="AB18" s="33"/>
      <c r="AC18" s="33"/>
      <c r="AD18" s="33"/>
      <c r="AE18" s="33"/>
    </row>
    <row r="19" spans="1:31" ht="12.75">
      <c r="A19" s="107"/>
      <c r="B19" s="103" t="s">
        <v>36</v>
      </c>
      <c r="C19" s="65" t="s">
        <v>223</v>
      </c>
      <c r="D19" s="39">
        <v>3</v>
      </c>
      <c r="E19" s="40">
        <v>175.96</v>
      </c>
      <c r="F19" s="39"/>
      <c r="G19" s="40"/>
      <c r="H19" s="40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39">
        <v>26</v>
      </c>
      <c r="W19" s="40">
        <v>14130.17</v>
      </c>
      <c r="X19" s="32"/>
      <c r="Y19" s="32"/>
      <c r="Z19" s="32"/>
      <c r="AA19" s="33"/>
      <c r="AB19" s="33"/>
      <c r="AC19" s="33"/>
      <c r="AD19" s="33"/>
      <c r="AE19" s="33"/>
    </row>
    <row r="20" spans="1:31" ht="38.25">
      <c r="A20" s="107"/>
      <c r="B20" s="103" t="s">
        <v>37</v>
      </c>
      <c r="C20" s="57" t="s">
        <v>176</v>
      </c>
      <c r="D20" s="39">
        <v>5</v>
      </c>
      <c r="E20" s="40">
        <v>905.7</v>
      </c>
      <c r="F20" s="39"/>
      <c r="G20" s="40"/>
      <c r="H20" s="40"/>
      <c r="I20" s="40"/>
      <c r="J20" s="39"/>
      <c r="K20" s="40"/>
      <c r="L20" s="39"/>
      <c r="M20" s="40"/>
      <c r="N20" s="39"/>
      <c r="O20" s="40"/>
      <c r="P20" s="39"/>
      <c r="Q20" s="40"/>
      <c r="R20" s="39"/>
      <c r="S20" s="40"/>
      <c r="T20" s="39"/>
      <c r="U20" s="40"/>
      <c r="V20" s="39"/>
      <c r="W20" s="40"/>
      <c r="X20" s="32"/>
      <c r="Y20" s="32"/>
      <c r="Z20" s="32"/>
      <c r="AA20" s="33"/>
      <c r="AB20" s="33"/>
      <c r="AC20" s="33"/>
      <c r="AD20" s="33"/>
      <c r="AE20" s="33"/>
    </row>
    <row r="21" spans="1:31" ht="25.5">
      <c r="A21" s="107"/>
      <c r="B21" s="103" t="s">
        <v>38</v>
      </c>
      <c r="C21" s="57" t="s">
        <v>179</v>
      </c>
      <c r="D21" s="39"/>
      <c r="E21" s="40"/>
      <c r="F21" s="39"/>
      <c r="G21" s="40"/>
      <c r="H21" s="40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39"/>
      <c r="W21" s="40"/>
      <c r="X21" s="32"/>
      <c r="Y21" s="32"/>
      <c r="Z21" s="32"/>
      <c r="AA21" s="33"/>
      <c r="AB21" s="33"/>
      <c r="AC21" s="33"/>
      <c r="AD21" s="33"/>
      <c r="AE21" s="33"/>
    </row>
    <row r="22" spans="1:31" ht="25.5">
      <c r="A22" s="107"/>
      <c r="B22" s="103" t="s">
        <v>39</v>
      </c>
      <c r="C22" s="57" t="s">
        <v>180</v>
      </c>
      <c r="D22" s="39"/>
      <c r="E22" s="40"/>
      <c r="F22" s="39">
        <v>1</v>
      </c>
      <c r="G22" s="40">
        <v>4328.77</v>
      </c>
      <c r="H22" s="40"/>
      <c r="I22" s="40"/>
      <c r="J22" s="39"/>
      <c r="K22" s="40"/>
      <c r="L22" s="39"/>
      <c r="M22" s="40"/>
      <c r="N22" s="39"/>
      <c r="O22" s="40"/>
      <c r="P22" s="39"/>
      <c r="Q22" s="40"/>
      <c r="R22" s="39">
        <v>14</v>
      </c>
      <c r="S22" s="40">
        <v>5393534</v>
      </c>
      <c r="T22" s="39"/>
      <c r="U22" s="40"/>
      <c r="V22" s="39"/>
      <c r="W22" s="40"/>
      <c r="X22" s="32"/>
      <c r="Y22" s="32"/>
      <c r="Z22" s="32"/>
      <c r="AA22" s="33"/>
      <c r="AB22" s="33"/>
      <c r="AC22" s="33"/>
      <c r="AD22" s="33"/>
      <c r="AE22" s="33"/>
    </row>
    <row r="23" spans="1:31" ht="12.75">
      <c r="A23" s="107"/>
      <c r="B23" s="103" t="s">
        <v>40</v>
      </c>
      <c r="C23" s="67" t="s">
        <v>182</v>
      </c>
      <c r="D23" s="39">
        <v>3</v>
      </c>
      <c r="E23" s="40">
        <v>16709</v>
      </c>
      <c r="F23" s="39"/>
      <c r="G23" s="40"/>
      <c r="H23" s="40"/>
      <c r="I23" s="40"/>
      <c r="J23" s="39"/>
      <c r="K23" s="40"/>
      <c r="L23" s="39"/>
      <c r="M23" s="40"/>
      <c r="N23" s="39">
        <v>1</v>
      </c>
      <c r="O23" s="40">
        <v>9305576</v>
      </c>
      <c r="P23" s="39"/>
      <c r="Q23" s="40"/>
      <c r="R23" s="39"/>
      <c r="S23" s="40"/>
      <c r="T23" s="39"/>
      <c r="U23" s="40"/>
      <c r="V23" s="39"/>
      <c r="W23" s="40"/>
      <c r="X23" s="32"/>
      <c r="Y23" s="32"/>
      <c r="Z23" s="32"/>
      <c r="AA23" s="33"/>
      <c r="AB23" s="33"/>
      <c r="AC23" s="33"/>
      <c r="AD23" s="33"/>
      <c r="AE23" s="33"/>
    </row>
    <row r="24" spans="1:31" ht="12.75">
      <c r="A24" s="107"/>
      <c r="B24" s="103" t="s">
        <v>41</v>
      </c>
      <c r="C24" s="65" t="s">
        <v>183</v>
      </c>
      <c r="D24" s="39">
        <v>1</v>
      </c>
      <c r="E24" s="40">
        <v>870</v>
      </c>
      <c r="F24" s="39"/>
      <c r="G24" s="40"/>
      <c r="H24" s="40"/>
      <c r="I24" s="40"/>
      <c r="J24" s="39"/>
      <c r="K24" s="40"/>
      <c r="L24" s="39"/>
      <c r="M24" s="40"/>
      <c r="N24" s="39"/>
      <c r="O24" s="40"/>
      <c r="P24" s="39"/>
      <c r="Q24" s="40"/>
      <c r="R24" s="39">
        <v>1</v>
      </c>
      <c r="S24" s="40">
        <v>11479</v>
      </c>
      <c r="T24" s="39"/>
      <c r="U24" s="40"/>
      <c r="V24" s="39">
        <v>1</v>
      </c>
      <c r="W24" s="40">
        <v>5243</v>
      </c>
      <c r="X24" s="32"/>
      <c r="Y24" s="32"/>
      <c r="Z24" s="32"/>
      <c r="AA24" s="33"/>
      <c r="AB24" s="33"/>
      <c r="AC24" s="33"/>
      <c r="AD24" s="33"/>
      <c r="AE24" s="33"/>
    </row>
    <row r="25" spans="1:31" ht="25.5">
      <c r="A25" s="107"/>
      <c r="B25" s="103" t="s">
        <v>42</v>
      </c>
      <c r="C25" s="57" t="s">
        <v>184</v>
      </c>
      <c r="D25" s="39"/>
      <c r="E25" s="40"/>
      <c r="F25" s="39"/>
      <c r="G25" s="40"/>
      <c r="H25" s="40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2"/>
      <c r="Y25" s="32"/>
      <c r="Z25" s="32"/>
      <c r="AA25" s="33"/>
      <c r="AB25" s="33"/>
      <c r="AC25" s="33"/>
      <c r="AD25" s="33"/>
      <c r="AE25" s="33"/>
    </row>
    <row r="26" spans="1:31" ht="25.5">
      <c r="A26" s="107"/>
      <c r="B26" s="103" t="s">
        <v>43</v>
      </c>
      <c r="C26" s="65" t="s">
        <v>189</v>
      </c>
      <c r="D26" s="39">
        <v>2</v>
      </c>
      <c r="E26" s="40">
        <v>212</v>
      </c>
      <c r="F26" s="39"/>
      <c r="G26" s="40"/>
      <c r="H26" s="40"/>
      <c r="I26" s="40"/>
      <c r="J26" s="39"/>
      <c r="K26" s="40"/>
      <c r="L26" s="39"/>
      <c r="M26" s="40"/>
      <c r="N26" s="39"/>
      <c r="O26" s="40"/>
      <c r="P26" s="39"/>
      <c r="Q26" s="40"/>
      <c r="R26" s="39">
        <v>1</v>
      </c>
      <c r="S26" s="40">
        <v>830531</v>
      </c>
      <c r="T26" s="39">
        <v>1</v>
      </c>
      <c r="U26" s="40">
        <v>68410</v>
      </c>
      <c r="V26" s="39"/>
      <c r="W26" s="40"/>
      <c r="X26" s="32"/>
      <c r="Y26" s="32"/>
      <c r="Z26" s="32"/>
      <c r="AA26" s="33"/>
      <c r="AB26" s="33"/>
      <c r="AC26" s="33"/>
      <c r="AD26" s="33"/>
      <c r="AE26" s="33"/>
    </row>
    <row r="27" spans="1:31" ht="12.75">
      <c r="A27" s="107"/>
      <c r="B27" s="103" t="s">
        <v>44</v>
      </c>
      <c r="C27" s="65" t="s">
        <v>191</v>
      </c>
      <c r="D27" s="39">
        <v>2</v>
      </c>
      <c r="E27" s="40">
        <v>332.25</v>
      </c>
      <c r="F27" s="39"/>
      <c r="G27" s="40"/>
      <c r="H27" s="40"/>
      <c r="I27" s="40"/>
      <c r="J27" s="39"/>
      <c r="K27" s="40"/>
      <c r="L27" s="39"/>
      <c r="M27" s="40"/>
      <c r="N27" s="39"/>
      <c r="O27" s="40"/>
      <c r="P27" s="39"/>
      <c r="Q27" s="40"/>
      <c r="R27" s="39">
        <v>1</v>
      </c>
      <c r="S27" s="40">
        <v>3330</v>
      </c>
      <c r="T27" s="39"/>
      <c r="U27" s="40"/>
      <c r="V27" s="39"/>
      <c r="W27" s="40"/>
      <c r="X27" s="32"/>
      <c r="Y27" s="32"/>
      <c r="Z27" s="32"/>
      <c r="AA27" s="33"/>
      <c r="AB27" s="33"/>
      <c r="AC27" s="33"/>
      <c r="AD27" s="33"/>
      <c r="AE27" s="33"/>
    </row>
    <row r="28" spans="1:31" ht="12.75" customHeight="1">
      <c r="A28" s="107"/>
      <c r="B28" s="103" t="s">
        <v>45</v>
      </c>
      <c r="C28" s="65" t="s">
        <v>129</v>
      </c>
      <c r="D28" s="39">
        <v>1</v>
      </c>
      <c r="E28" s="40">
        <v>27283.87</v>
      </c>
      <c r="F28" s="39"/>
      <c r="G28" s="40"/>
      <c r="H28" s="40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>
        <v>3</v>
      </c>
      <c r="W28" s="40">
        <v>3925</v>
      </c>
      <c r="X28" s="32"/>
      <c r="Y28" s="32"/>
      <c r="Z28" s="32"/>
      <c r="AA28" s="33"/>
      <c r="AB28" s="33"/>
      <c r="AC28" s="33"/>
      <c r="AD28" s="33"/>
      <c r="AE28" s="33"/>
    </row>
    <row r="29" spans="1:31" ht="14.25" customHeight="1">
      <c r="A29" s="107"/>
      <c r="B29" s="103" t="s">
        <v>46</v>
      </c>
      <c r="C29" s="67" t="s">
        <v>205</v>
      </c>
      <c r="D29" s="39"/>
      <c r="E29" s="40"/>
      <c r="F29" s="39"/>
      <c r="G29" s="40"/>
      <c r="H29" s="40"/>
      <c r="I29" s="40"/>
      <c r="J29" s="39"/>
      <c r="K29" s="40"/>
      <c r="L29" s="39">
        <v>1</v>
      </c>
      <c r="M29" s="40">
        <v>8170294.48</v>
      </c>
      <c r="N29" s="39"/>
      <c r="O29" s="40"/>
      <c r="P29" s="39"/>
      <c r="Q29" s="40"/>
      <c r="R29" s="39">
        <v>3</v>
      </c>
      <c r="S29" s="40">
        <v>22312169.67</v>
      </c>
      <c r="T29" s="39"/>
      <c r="U29" s="40"/>
      <c r="V29" s="39"/>
      <c r="W29" s="40"/>
      <c r="X29" s="32"/>
      <c r="Y29" s="32"/>
      <c r="Z29" s="32"/>
      <c r="AA29" s="33"/>
      <c r="AB29" s="33"/>
      <c r="AC29" s="33"/>
      <c r="AD29" s="33"/>
      <c r="AE29" s="33"/>
    </row>
    <row r="30" spans="1:31" ht="12.75">
      <c r="A30" s="107"/>
      <c r="B30" s="103" t="s">
        <v>47</v>
      </c>
      <c r="C30" s="57" t="s">
        <v>147</v>
      </c>
      <c r="D30" s="39">
        <v>2</v>
      </c>
      <c r="E30" s="40">
        <v>958.85</v>
      </c>
      <c r="F30" s="39"/>
      <c r="G30" s="40"/>
      <c r="H30" s="40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32"/>
      <c r="Y30" s="32"/>
      <c r="Z30" s="32"/>
      <c r="AA30" s="33"/>
      <c r="AB30" s="33"/>
      <c r="AC30" s="33"/>
      <c r="AD30" s="33"/>
      <c r="AE30" s="33"/>
    </row>
    <row r="31" spans="1:31" ht="12.75">
      <c r="A31" s="107"/>
      <c r="B31" s="103" t="s">
        <v>48</v>
      </c>
      <c r="C31" s="57" t="s">
        <v>131</v>
      </c>
      <c r="D31" s="39">
        <v>1</v>
      </c>
      <c r="E31" s="40">
        <v>316853</v>
      </c>
      <c r="F31" s="39"/>
      <c r="G31" s="40"/>
      <c r="H31" s="40"/>
      <c r="I31" s="40"/>
      <c r="J31" s="39"/>
      <c r="K31" s="40"/>
      <c r="L31" s="39"/>
      <c r="M31" s="40"/>
      <c r="N31" s="39"/>
      <c r="O31" s="40"/>
      <c r="P31" s="39"/>
      <c r="Q31" s="40"/>
      <c r="R31" s="39"/>
      <c r="S31" s="40"/>
      <c r="T31" s="39"/>
      <c r="U31" s="40"/>
      <c r="V31" s="39"/>
      <c r="W31" s="40"/>
      <c r="X31" s="32"/>
      <c r="Y31" s="32"/>
      <c r="Z31" s="32"/>
      <c r="AA31" s="33"/>
      <c r="AB31" s="33"/>
      <c r="AC31" s="33"/>
      <c r="AD31" s="33"/>
      <c r="AE31" s="33"/>
    </row>
    <row r="32" spans="1:31" ht="12.75">
      <c r="A32" s="107"/>
      <c r="B32" s="103" t="s">
        <v>49</v>
      </c>
      <c r="C32" s="57" t="s">
        <v>136</v>
      </c>
      <c r="D32" s="39">
        <v>6</v>
      </c>
      <c r="E32" s="40">
        <v>1371961.9</v>
      </c>
      <c r="F32" s="39"/>
      <c r="G32" s="40"/>
      <c r="H32" s="40"/>
      <c r="I32" s="40"/>
      <c r="J32" s="39"/>
      <c r="K32" s="40"/>
      <c r="L32" s="39">
        <v>1</v>
      </c>
      <c r="M32" s="40">
        <v>22941</v>
      </c>
      <c r="N32" s="39"/>
      <c r="O32" s="40"/>
      <c r="P32" s="39"/>
      <c r="Q32" s="40"/>
      <c r="R32" s="39">
        <v>6</v>
      </c>
      <c r="S32" s="40">
        <v>5442</v>
      </c>
      <c r="T32" s="39">
        <v>4</v>
      </c>
      <c r="U32" s="40">
        <v>2102</v>
      </c>
      <c r="V32" s="39">
        <v>26</v>
      </c>
      <c r="W32" s="40">
        <v>165863</v>
      </c>
      <c r="X32" s="32"/>
      <c r="Y32" s="32"/>
      <c r="Z32" s="32"/>
      <c r="AA32" s="33"/>
      <c r="AB32" s="33"/>
      <c r="AC32" s="33"/>
      <c r="AD32" s="33"/>
      <c r="AE32" s="33"/>
    </row>
    <row r="33" spans="1:31" ht="12.75">
      <c r="A33" s="107"/>
      <c r="B33" s="103" t="s">
        <v>50</v>
      </c>
      <c r="C33" s="57" t="s">
        <v>137</v>
      </c>
      <c r="D33" s="39">
        <v>2</v>
      </c>
      <c r="E33" s="40">
        <v>25001</v>
      </c>
      <c r="F33" s="39"/>
      <c r="G33" s="40"/>
      <c r="H33" s="40"/>
      <c r="I33" s="40"/>
      <c r="J33" s="39"/>
      <c r="K33" s="40"/>
      <c r="L33" s="39"/>
      <c r="M33" s="40"/>
      <c r="N33" s="39"/>
      <c r="O33" s="40"/>
      <c r="P33" s="39"/>
      <c r="Q33" s="40"/>
      <c r="R33" s="39">
        <v>1</v>
      </c>
      <c r="S33" s="40">
        <v>0</v>
      </c>
      <c r="T33" s="39"/>
      <c r="U33" s="40"/>
      <c r="V33" s="39">
        <v>5</v>
      </c>
      <c r="W33" s="40">
        <v>1033.18</v>
      </c>
      <c r="X33" s="32"/>
      <c r="Y33" s="32"/>
      <c r="Z33" s="32"/>
      <c r="AA33" s="33"/>
      <c r="AB33" s="33"/>
      <c r="AC33" s="33"/>
      <c r="AD33" s="33"/>
      <c r="AE33" s="33"/>
    </row>
    <row r="34" spans="1:31" ht="12.75">
      <c r="A34" s="107"/>
      <c r="B34" s="103" t="s">
        <v>51</v>
      </c>
      <c r="C34" s="57" t="s">
        <v>145</v>
      </c>
      <c r="D34" s="39">
        <v>7</v>
      </c>
      <c r="E34" s="40">
        <v>5950211.68</v>
      </c>
      <c r="F34" s="39"/>
      <c r="G34" s="40"/>
      <c r="H34" s="40"/>
      <c r="I34" s="40"/>
      <c r="J34" s="39"/>
      <c r="K34" s="40"/>
      <c r="L34" s="39"/>
      <c r="M34" s="40"/>
      <c r="N34" s="39">
        <v>5</v>
      </c>
      <c r="O34" s="40">
        <v>1600</v>
      </c>
      <c r="P34" s="39"/>
      <c r="Q34" s="40"/>
      <c r="R34" s="39">
        <v>22</v>
      </c>
      <c r="S34" s="40">
        <v>1554.1</v>
      </c>
      <c r="T34" s="39"/>
      <c r="U34" s="40"/>
      <c r="V34" s="39"/>
      <c r="W34" s="40"/>
      <c r="X34" s="32"/>
      <c r="Y34" s="32"/>
      <c r="Z34" s="32"/>
      <c r="AA34" s="33"/>
      <c r="AB34" s="33"/>
      <c r="AC34" s="33"/>
      <c r="AD34" s="33"/>
      <c r="AE34" s="33"/>
    </row>
    <row r="35" spans="1:31" ht="12.75">
      <c r="A35" s="107"/>
      <c r="B35" s="103" t="s">
        <v>52</v>
      </c>
      <c r="C35" s="57" t="s">
        <v>139</v>
      </c>
      <c r="D35" s="39"/>
      <c r="E35" s="40"/>
      <c r="F35" s="39"/>
      <c r="G35" s="40"/>
      <c r="H35" s="40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>
        <v>1</v>
      </c>
      <c r="W35" s="40">
        <v>153</v>
      </c>
      <c r="X35" s="32"/>
      <c r="Y35" s="32"/>
      <c r="Z35" s="32"/>
      <c r="AA35" s="33"/>
      <c r="AB35" s="33"/>
      <c r="AC35" s="33"/>
      <c r="AD35" s="33"/>
      <c r="AE35" s="33"/>
    </row>
    <row r="36" spans="1:31" ht="12.75">
      <c r="A36" s="107"/>
      <c r="B36" s="103" t="s">
        <v>53</v>
      </c>
      <c r="C36" s="57" t="s">
        <v>150</v>
      </c>
      <c r="D36" s="39">
        <v>2</v>
      </c>
      <c r="E36" s="40">
        <v>1975</v>
      </c>
      <c r="F36" s="39"/>
      <c r="G36" s="40"/>
      <c r="H36" s="40"/>
      <c r="I36" s="40"/>
      <c r="J36" s="39"/>
      <c r="K36" s="40"/>
      <c r="L36" s="39"/>
      <c r="M36" s="40"/>
      <c r="N36" s="39"/>
      <c r="O36" s="40"/>
      <c r="P36" s="39"/>
      <c r="Q36" s="40"/>
      <c r="R36" s="39">
        <v>1</v>
      </c>
      <c r="S36" s="40">
        <v>15808.8</v>
      </c>
      <c r="T36" s="39"/>
      <c r="U36" s="40"/>
      <c r="V36" s="39"/>
      <c r="W36" s="40"/>
      <c r="X36" s="32"/>
      <c r="Y36" s="32"/>
      <c r="Z36" s="32"/>
      <c r="AA36" s="33"/>
      <c r="AB36" s="33"/>
      <c r="AC36" s="33"/>
      <c r="AD36" s="33"/>
      <c r="AE36" s="33"/>
    </row>
    <row r="37" spans="1:31" ht="12.75">
      <c r="A37" s="107"/>
      <c r="B37" s="103" t="s">
        <v>54</v>
      </c>
      <c r="C37" s="57" t="s">
        <v>151</v>
      </c>
      <c r="D37" s="39">
        <v>1</v>
      </c>
      <c r="E37" s="40">
        <v>228557</v>
      </c>
      <c r="F37" s="39"/>
      <c r="G37" s="40"/>
      <c r="H37" s="40"/>
      <c r="I37" s="40"/>
      <c r="J37" s="39"/>
      <c r="K37" s="40"/>
      <c r="L37" s="39"/>
      <c r="M37" s="40"/>
      <c r="N37" s="39"/>
      <c r="O37" s="40"/>
      <c r="P37" s="39"/>
      <c r="Q37" s="40"/>
      <c r="R37" s="39">
        <v>4</v>
      </c>
      <c r="S37" s="40">
        <v>21265</v>
      </c>
      <c r="T37" s="39"/>
      <c r="U37" s="40"/>
      <c r="V37" s="39"/>
      <c r="W37" s="40"/>
      <c r="X37" s="32"/>
      <c r="Y37" s="32"/>
      <c r="Z37" s="32"/>
      <c r="AA37" s="33"/>
      <c r="AB37" s="33"/>
      <c r="AC37" s="33"/>
      <c r="AD37" s="33"/>
      <c r="AE37" s="33"/>
    </row>
    <row r="38" spans="1:31" ht="12.75">
      <c r="A38" s="107"/>
      <c r="B38" s="103" t="s">
        <v>55</v>
      </c>
      <c r="C38" s="57" t="s">
        <v>152</v>
      </c>
      <c r="D38" s="39">
        <v>3</v>
      </c>
      <c r="E38" s="40">
        <v>234667.85</v>
      </c>
      <c r="F38" s="39"/>
      <c r="G38" s="40"/>
      <c r="H38" s="40"/>
      <c r="I38" s="40"/>
      <c r="J38" s="39"/>
      <c r="K38" s="40"/>
      <c r="L38" s="39"/>
      <c r="M38" s="40"/>
      <c r="N38" s="39"/>
      <c r="O38" s="40"/>
      <c r="P38" s="39"/>
      <c r="Q38" s="40"/>
      <c r="R38" s="39">
        <v>19</v>
      </c>
      <c r="S38" s="40">
        <v>25280</v>
      </c>
      <c r="T38" s="39">
        <v>24</v>
      </c>
      <c r="U38" s="40">
        <v>28600</v>
      </c>
      <c r="V38" s="39"/>
      <c r="W38" s="40"/>
      <c r="X38" s="32"/>
      <c r="Y38" s="32"/>
      <c r="Z38" s="32"/>
      <c r="AA38" s="33"/>
      <c r="AB38" s="33"/>
      <c r="AC38" s="33"/>
      <c r="AD38" s="33"/>
      <c r="AE38" s="33"/>
    </row>
    <row r="39" spans="1:31" ht="12.75">
      <c r="A39" s="107"/>
      <c r="B39" s="103" t="s">
        <v>56</v>
      </c>
      <c r="C39" s="57" t="s">
        <v>153</v>
      </c>
      <c r="D39" s="39"/>
      <c r="E39" s="40"/>
      <c r="F39" s="39"/>
      <c r="G39" s="40"/>
      <c r="H39" s="40"/>
      <c r="I39" s="40"/>
      <c r="J39" s="39"/>
      <c r="K39" s="40"/>
      <c r="L39" s="39"/>
      <c r="M39" s="40"/>
      <c r="N39" s="39"/>
      <c r="O39" s="40"/>
      <c r="P39" s="39"/>
      <c r="Q39" s="40"/>
      <c r="R39" s="39">
        <v>106</v>
      </c>
      <c r="S39" s="40">
        <v>2602</v>
      </c>
      <c r="T39" s="39"/>
      <c r="U39" s="40"/>
      <c r="V39" s="39">
        <v>11</v>
      </c>
      <c r="W39" s="40">
        <v>929.76</v>
      </c>
      <c r="X39" s="32"/>
      <c r="Y39" s="32"/>
      <c r="Z39" s="32"/>
      <c r="AA39" s="33"/>
      <c r="AB39" s="33"/>
      <c r="AC39" s="33"/>
      <c r="AD39" s="33"/>
      <c r="AE39" s="33"/>
    </row>
    <row r="40" spans="1:31" ht="12.75">
      <c r="A40" s="107"/>
      <c r="B40" s="103" t="s">
        <v>57</v>
      </c>
      <c r="C40" s="57" t="s">
        <v>156</v>
      </c>
      <c r="D40" s="39">
        <v>1</v>
      </c>
      <c r="E40" s="40">
        <v>525</v>
      </c>
      <c r="F40" s="39"/>
      <c r="G40" s="40"/>
      <c r="H40" s="40"/>
      <c r="I40" s="40"/>
      <c r="J40" s="39"/>
      <c r="K40" s="40"/>
      <c r="L40" s="39"/>
      <c r="M40" s="40"/>
      <c r="N40" s="39">
        <v>2</v>
      </c>
      <c r="O40" s="40">
        <v>1800</v>
      </c>
      <c r="P40" s="39"/>
      <c r="Q40" s="40"/>
      <c r="R40" s="39"/>
      <c r="S40" s="40"/>
      <c r="T40" s="39"/>
      <c r="U40" s="40"/>
      <c r="V40" s="39"/>
      <c r="W40" s="40"/>
      <c r="X40" s="32"/>
      <c r="Y40" s="32"/>
      <c r="Z40" s="32"/>
      <c r="AA40" s="33"/>
      <c r="AB40" s="33"/>
      <c r="AC40" s="33"/>
      <c r="AD40" s="33"/>
      <c r="AE40" s="33"/>
    </row>
    <row r="41" spans="1:31" ht="12.75">
      <c r="A41" s="107"/>
      <c r="B41" s="103" t="s">
        <v>58</v>
      </c>
      <c r="C41" s="57" t="s">
        <v>158</v>
      </c>
      <c r="D41" s="39">
        <v>2</v>
      </c>
      <c r="E41" s="40">
        <v>1838660.09</v>
      </c>
      <c r="F41" s="39"/>
      <c r="G41" s="40"/>
      <c r="H41" s="40"/>
      <c r="I41" s="40"/>
      <c r="J41" s="39"/>
      <c r="K41" s="40"/>
      <c r="L41" s="39"/>
      <c r="M41" s="40"/>
      <c r="N41" s="39"/>
      <c r="O41" s="40"/>
      <c r="P41" s="39"/>
      <c r="Q41" s="40"/>
      <c r="R41" s="39">
        <v>4</v>
      </c>
      <c r="S41" s="40">
        <v>6540.25</v>
      </c>
      <c r="T41" s="39"/>
      <c r="U41" s="40"/>
      <c r="V41" s="39"/>
      <c r="W41" s="40"/>
      <c r="X41" s="32"/>
      <c r="Y41" s="32"/>
      <c r="Z41" s="32"/>
      <c r="AA41" s="33"/>
      <c r="AB41" s="33"/>
      <c r="AC41" s="33"/>
      <c r="AD41" s="33"/>
      <c r="AE41" s="33"/>
    </row>
    <row r="42" spans="1:31" ht="12.75">
      <c r="A42" s="107"/>
      <c r="B42" s="103" t="s">
        <v>59</v>
      </c>
      <c r="C42" s="57" t="s">
        <v>173</v>
      </c>
      <c r="D42" s="39">
        <v>1</v>
      </c>
      <c r="E42" s="40">
        <v>2958668</v>
      </c>
      <c r="F42" s="39"/>
      <c r="G42" s="40"/>
      <c r="H42" s="40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>
        <v>2</v>
      </c>
      <c r="W42" s="40">
        <v>7167</v>
      </c>
      <c r="X42" s="32"/>
      <c r="Y42" s="32"/>
      <c r="Z42" s="32"/>
      <c r="AA42" s="33"/>
      <c r="AB42" s="33"/>
      <c r="AC42" s="33"/>
      <c r="AD42" s="33"/>
      <c r="AE42" s="33"/>
    </row>
    <row r="43" spans="1:31" ht="12.75">
      <c r="A43" s="107"/>
      <c r="B43" s="103" t="s">
        <v>60</v>
      </c>
      <c r="C43" s="57" t="s">
        <v>201</v>
      </c>
      <c r="D43" s="39">
        <v>1</v>
      </c>
      <c r="E43" s="40">
        <v>2445784</v>
      </c>
      <c r="F43" s="39"/>
      <c r="G43" s="40"/>
      <c r="H43" s="40"/>
      <c r="I43" s="40"/>
      <c r="J43" s="39"/>
      <c r="K43" s="40"/>
      <c r="L43" s="39">
        <v>1</v>
      </c>
      <c r="M43" s="40">
        <v>5500</v>
      </c>
      <c r="N43" s="39"/>
      <c r="O43" s="40"/>
      <c r="P43" s="39"/>
      <c r="Q43" s="40"/>
      <c r="R43" s="39">
        <v>1</v>
      </c>
      <c r="S43" s="40">
        <v>6500</v>
      </c>
      <c r="T43" s="39">
        <v>2</v>
      </c>
      <c r="U43" s="40">
        <v>12000</v>
      </c>
      <c r="V43" s="39">
        <v>1</v>
      </c>
      <c r="W43" s="40">
        <v>6500</v>
      </c>
      <c r="X43" s="32"/>
      <c r="Y43" s="32"/>
      <c r="Z43" s="32"/>
      <c r="AA43" s="33"/>
      <c r="AB43" s="33"/>
      <c r="AC43" s="33"/>
      <c r="AD43" s="33"/>
      <c r="AE43" s="33"/>
    </row>
    <row r="44" spans="1:31" ht="12.75">
      <c r="A44" s="107"/>
      <c r="B44" s="103" t="s">
        <v>61</v>
      </c>
      <c r="C44" s="65" t="s">
        <v>206</v>
      </c>
      <c r="D44" s="39">
        <v>3</v>
      </c>
      <c r="E44" s="40">
        <v>2000328.5</v>
      </c>
      <c r="F44" s="39">
        <v>1</v>
      </c>
      <c r="G44" s="40">
        <v>6940.38</v>
      </c>
      <c r="H44" s="40"/>
      <c r="I44" s="40"/>
      <c r="J44" s="39"/>
      <c r="K44" s="40"/>
      <c r="L44" s="39">
        <v>3</v>
      </c>
      <c r="M44" s="40">
        <v>111515</v>
      </c>
      <c r="N44" s="39"/>
      <c r="O44" s="40"/>
      <c r="P44" s="39"/>
      <c r="Q44" s="40"/>
      <c r="R44" s="39"/>
      <c r="S44" s="40"/>
      <c r="T44" s="39">
        <v>1</v>
      </c>
      <c r="U44" s="40">
        <v>50000</v>
      </c>
      <c r="V44" s="39"/>
      <c r="W44" s="40"/>
      <c r="X44" s="32"/>
      <c r="Y44" s="32"/>
      <c r="Z44" s="32"/>
      <c r="AA44" s="33"/>
      <c r="AB44" s="33"/>
      <c r="AC44" s="33"/>
      <c r="AD44" s="33"/>
      <c r="AE44" s="33"/>
    </row>
    <row r="45" spans="1:31" ht="12.75">
      <c r="A45" s="107"/>
      <c r="B45" s="103" t="s">
        <v>62</v>
      </c>
      <c r="C45" s="57" t="s">
        <v>164</v>
      </c>
      <c r="D45" s="39">
        <v>4</v>
      </c>
      <c r="E45" s="40">
        <v>78278</v>
      </c>
      <c r="F45" s="39"/>
      <c r="G45" s="40"/>
      <c r="H45" s="40"/>
      <c r="I45" s="40"/>
      <c r="J45" s="39"/>
      <c r="K45" s="40"/>
      <c r="L45" s="39"/>
      <c r="M45" s="40"/>
      <c r="N45" s="39">
        <v>1</v>
      </c>
      <c r="O45" s="40">
        <v>2445784</v>
      </c>
      <c r="P45" s="39"/>
      <c r="Q45" s="40"/>
      <c r="R45" s="39"/>
      <c r="S45" s="40"/>
      <c r="T45" s="39"/>
      <c r="U45" s="40"/>
      <c r="V45" s="39"/>
      <c r="W45" s="40"/>
      <c r="X45" s="32"/>
      <c r="Y45" s="32"/>
      <c r="Z45" s="32"/>
      <c r="AA45" s="33"/>
      <c r="AB45" s="33"/>
      <c r="AC45" s="33"/>
      <c r="AD45" s="33"/>
      <c r="AE45" s="33"/>
    </row>
    <row r="46" spans="1:31" ht="12.75">
      <c r="A46" s="107"/>
      <c r="B46" s="103" t="s">
        <v>63</v>
      </c>
      <c r="C46" s="65" t="s">
        <v>196</v>
      </c>
      <c r="D46" s="39">
        <v>1</v>
      </c>
      <c r="E46" s="40">
        <v>6500</v>
      </c>
      <c r="F46" s="39">
        <v>1</v>
      </c>
      <c r="G46" s="40">
        <v>8000</v>
      </c>
      <c r="H46" s="39">
        <v>3</v>
      </c>
      <c r="I46" s="40">
        <v>3983353</v>
      </c>
      <c r="J46" s="39"/>
      <c r="K46" s="40"/>
      <c r="L46" s="39"/>
      <c r="M46" s="40"/>
      <c r="N46" s="39"/>
      <c r="O46" s="40"/>
      <c r="P46" s="39"/>
      <c r="Q46" s="40"/>
      <c r="R46" s="39">
        <v>1</v>
      </c>
      <c r="S46" s="40">
        <v>2100</v>
      </c>
      <c r="T46" s="39"/>
      <c r="U46" s="40"/>
      <c r="V46" s="39">
        <v>1</v>
      </c>
      <c r="W46" s="40">
        <v>2800</v>
      </c>
      <c r="X46" s="32"/>
      <c r="Y46" s="32"/>
      <c r="Z46" s="32"/>
      <c r="AA46" s="33"/>
      <c r="AB46" s="33"/>
      <c r="AC46" s="33"/>
      <c r="AD46" s="33"/>
      <c r="AE46" s="33"/>
    </row>
    <row r="47" spans="1:31" ht="12.75">
      <c r="A47" s="107"/>
      <c r="B47" s="103" t="s">
        <v>64</v>
      </c>
      <c r="C47" s="65" t="s">
        <v>169</v>
      </c>
      <c r="D47" s="39">
        <v>4</v>
      </c>
      <c r="E47" s="40">
        <v>601574</v>
      </c>
      <c r="F47" s="39"/>
      <c r="G47" s="40"/>
      <c r="H47" s="40"/>
      <c r="I47" s="40"/>
      <c r="J47" s="39"/>
      <c r="K47" s="40"/>
      <c r="L47" s="39"/>
      <c r="M47" s="40"/>
      <c r="N47" s="39"/>
      <c r="O47" s="40"/>
      <c r="P47" s="39">
        <v>4</v>
      </c>
      <c r="Q47" s="40">
        <v>210932.1</v>
      </c>
      <c r="R47" s="39"/>
      <c r="S47" s="40"/>
      <c r="T47" s="39"/>
      <c r="U47" s="40"/>
      <c r="V47" s="39"/>
      <c r="W47" s="40"/>
      <c r="X47" s="32"/>
      <c r="Y47" s="32"/>
      <c r="Z47" s="32"/>
      <c r="AA47" s="33"/>
      <c r="AB47" s="33"/>
      <c r="AC47" s="33"/>
      <c r="AD47" s="33"/>
      <c r="AE47" s="33"/>
    </row>
    <row r="48" spans="1:31" ht="12.75">
      <c r="A48" s="107"/>
      <c r="B48" s="103" t="s">
        <v>65</v>
      </c>
      <c r="C48" s="65" t="s">
        <v>215</v>
      </c>
      <c r="D48" s="39">
        <v>2</v>
      </c>
      <c r="E48" s="40">
        <v>10200</v>
      </c>
      <c r="F48" s="39"/>
      <c r="G48" s="40"/>
      <c r="H48" s="40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39"/>
      <c r="W48" s="40"/>
      <c r="X48" s="32"/>
      <c r="Y48" s="32"/>
      <c r="Z48" s="32"/>
      <c r="AA48" s="33"/>
      <c r="AB48" s="33"/>
      <c r="AC48" s="33"/>
      <c r="AD48" s="33"/>
      <c r="AE48" s="33"/>
    </row>
    <row r="49" spans="1:31" ht="12.75">
      <c r="A49" s="107"/>
      <c r="B49" s="103" t="s">
        <v>66</v>
      </c>
      <c r="C49" s="65" t="s">
        <v>123</v>
      </c>
      <c r="D49" s="39">
        <v>1</v>
      </c>
      <c r="E49" s="40">
        <v>300</v>
      </c>
      <c r="F49" s="39"/>
      <c r="G49" s="40"/>
      <c r="H49" s="40"/>
      <c r="I49" s="40"/>
      <c r="J49" s="39"/>
      <c r="K49" s="40"/>
      <c r="L49" s="39"/>
      <c r="M49" s="40"/>
      <c r="N49" s="39"/>
      <c r="O49" s="40"/>
      <c r="P49" s="39"/>
      <c r="Q49" s="40"/>
      <c r="R49" s="39">
        <v>1</v>
      </c>
      <c r="S49" s="40">
        <v>426600</v>
      </c>
      <c r="T49" s="39"/>
      <c r="U49" s="40"/>
      <c r="V49" s="39"/>
      <c r="W49" s="40"/>
      <c r="X49" s="32"/>
      <c r="Y49" s="32"/>
      <c r="Z49" s="32"/>
      <c r="AA49" s="33"/>
      <c r="AB49" s="33"/>
      <c r="AC49" s="33"/>
      <c r="AD49" s="33"/>
      <c r="AE49" s="33"/>
    </row>
    <row r="50" spans="1:31" ht="12.75">
      <c r="A50" s="107"/>
      <c r="B50" s="103" t="s">
        <v>67</v>
      </c>
      <c r="C50" s="65" t="s">
        <v>174</v>
      </c>
      <c r="D50" s="39"/>
      <c r="E50" s="40"/>
      <c r="F50" s="39"/>
      <c r="G50" s="40"/>
      <c r="H50" s="40"/>
      <c r="I50" s="40"/>
      <c r="J50" s="39"/>
      <c r="K50" s="40"/>
      <c r="L50" s="39"/>
      <c r="M50" s="40"/>
      <c r="N50" s="39">
        <v>12</v>
      </c>
      <c r="O50" s="40">
        <v>4483.92</v>
      </c>
      <c r="P50" s="39"/>
      <c r="Q50" s="40"/>
      <c r="R50" s="39">
        <v>1</v>
      </c>
      <c r="S50" s="40">
        <v>0</v>
      </c>
      <c r="T50" s="39"/>
      <c r="U50" s="40"/>
      <c r="V50" s="39">
        <v>2</v>
      </c>
      <c r="W50" s="40">
        <v>590.4</v>
      </c>
      <c r="X50" s="32"/>
      <c r="Y50" s="32"/>
      <c r="Z50" s="32"/>
      <c r="AA50" s="33"/>
      <c r="AB50" s="33"/>
      <c r="AC50" s="33"/>
      <c r="AD50" s="33"/>
      <c r="AE50" s="33"/>
    </row>
    <row r="51" spans="1:31" ht="12.75">
      <c r="A51" s="84"/>
      <c r="B51" s="103" t="s">
        <v>68</v>
      </c>
      <c r="C51" s="14" t="s">
        <v>171</v>
      </c>
      <c r="D51" s="39"/>
      <c r="E51" s="40"/>
      <c r="F51" s="39"/>
      <c r="G51" s="40"/>
      <c r="H51" s="40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2"/>
      <c r="Y51" s="32"/>
      <c r="Z51" s="32"/>
      <c r="AA51" s="33"/>
      <c r="AB51" s="33"/>
      <c r="AC51" s="33"/>
      <c r="AD51" s="33"/>
      <c r="AE51" s="33"/>
    </row>
    <row r="52" spans="1:31" ht="12.75">
      <c r="A52" s="84"/>
      <c r="B52" s="103" t="s">
        <v>69</v>
      </c>
      <c r="C52" s="14" t="s">
        <v>216</v>
      </c>
      <c r="D52" s="39"/>
      <c r="E52" s="40"/>
      <c r="F52" s="39"/>
      <c r="G52" s="40"/>
      <c r="H52" s="40"/>
      <c r="I52" s="40"/>
      <c r="J52" s="39"/>
      <c r="K52" s="40"/>
      <c r="L52" s="39"/>
      <c r="M52" s="40"/>
      <c r="N52" s="39"/>
      <c r="O52" s="40"/>
      <c r="P52" s="39"/>
      <c r="Q52" s="40"/>
      <c r="R52" s="39">
        <v>3</v>
      </c>
      <c r="S52" s="40">
        <v>12500</v>
      </c>
      <c r="T52" s="39"/>
      <c r="U52" s="40"/>
      <c r="V52" s="39"/>
      <c r="W52" s="40"/>
      <c r="X52" s="32"/>
      <c r="Y52" s="32"/>
      <c r="Z52" s="32"/>
      <c r="AA52" s="33"/>
      <c r="AB52" s="33"/>
      <c r="AC52" s="33"/>
      <c r="AD52" s="33"/>
      <c r="AE52" s="33"/>
    </row>
    <row r="53" spans="1:31" ht="12.75">
      <c r="A53" s="84"/>
      <c r="B53" s="103" t="s">
        <v>70</v>
      </c>
      <c r="C53" s="104" t="s">
        <v>172</v>
      </c>
      <c r="D53" s="39"/>
      <c r="E53" s="40"/>
      <c r="F53" s="39"/>
      <c r="G53" s="40"/>
      <c r="H53" s="40"/>
      <c r="I53" s="40"/>
      <c r="J53" s="39"/>
      <c r="K53" s="40"/>
      <c r="L53" s="39">
        <v>1</v>
      </c>
      <c r="M53" s="40">
        <v>1547000</v>
      </c>
      <c r="N53" s="39">
        <v>1</v>
      </c>
      <c r="O53" s="40">
        <v>1547000</v>
      </c>
      <c r="P53" s="39"/>
      <c r="Q53" s="40"/>
      <c r="R53" s="39">
        <v>6</v>
      </c>
      <c r="S53" s="40">
        <v>6269002.5</v>
      </c>
      <c r="T53" s="39">
        <v>1</v>
      </c>
      <c r="U53" s="40">
        <v>1547000</v>
      </c>
      <c r="V53" s="39">
        <v>5</v>
      </c>
      <c r="W53" s="40">
        <v>4722002.5</v>
      </c>
      <c r="X53" s="32"/>
      <c r="Y53" s="32"/>
      <c r="Z53" s="32"/>
      <c r="AA53" s="33"/>
      <c r="AB53" s="33"/>
      <c r="AC53" s="33"/>
      <c r="AD53" s="33"/>
      <c r="AE53" s="33"/>
    </row>
    <row r="54" spans="1:31" ht="12.75">
      <c r="A54" s="84"/>
      <c r="B54" s="103" t="s">
        <v>71</v>
      </c>
      <c r="C54" s="105" t="s">
        <v>138</v>
      </c>
      <c r="D54" s="39"/>
      <c r="E54" s="40"/>
      <c r="F54" s="39"/>
      <c r="G54" s="40"/>
      <c r="H54" s="40"/>
      <c r="I54" s="40"/>
      <c r="J54" s="39"/>
      <c r="K54" s="40"/>
      <c r="L54" s="39">
        <v>9</v>
      </c>
      <c r="M54" s="40">
        <v>47012288.69</v>
      </c>
      <c r="N54" s="39"/>
      <c r="O54" s="40"/>
      <c r="P54" s="39">
        <v>1</v>
      </c>
      <c r="Q54" s="40">
        <v>825600</v>
      </c>
      <c r="R54" s="39">
        <v>590</v>
      </c>
      <c r="S54" s="40">
        <v>90403816.71</v>
      </c>
      <c r="T54" s="39"/>
      <c r="U54" s="40"/>
      <c r="V54" s="39"/>
      <c r="W54" s="40"/>
      <c r="X54" s="32"/>
      <c r="Y54" s="32"/>
      <c r="Z54" s="32"/>
      <c r="AA54" s="33"/>
      <c r="AB54" s="33"/>
      <c r="AC54" s="33"/>
      <c r="AD54" s="33"/>
      <c r="AE54" s="33"/>
    </row>
    <row r="55" spans="1:31" ht="26.25" customHeight="1">
      <c r="A55" s="22"/>
      <c r="B55" s="11"/>
      <c r="C55" s="47" t="s">
        <v>19</v>
      </c>
      <c r="D55" s="93">
        <f>SUM(D4:D54)</f>
        <v>137</v>
      </c>
      <c r="E55" s="94">
        <f aca="true" t="shared" si="0" ref="E55:W55">SUM(E4:E54)</f>
        <v>23826957.939999998</v>
      </c>
      <c r="F55" s="93">
        <f t="shared" si="0"/>
        <v>6</v>
      </c>
      <c r="G55" s="94">
        <f t="shared" si="0"/>
        <v>19519.15</v>
      </c>
      <c r="H55" s="93">
        <f t="shared" si="0"/>
        <v>3</v>
      </c>
      <c r="I55" s="94">
        <f t="shared" si="0"/>
        <v>3983353</v>
      </c>
      <c r="J55" s="93">
        <f t="shared" si="0"/>
        <v>0</v>
      </c>
      <c r="K55" s="94">
        <f t="shared" si="0"/>
        <v>0</v>
      </c>
      <c r="L55" s="93">
        <f t="shared" si="0"/>
        <v>23</v>
      </c>
      <c r="M55" s="94">
        <f t="shared" si="0"/>
        <v>57922112.20999999</v>
      </c>
      <c r="N55" s="93">
        <f t="shared" si="0"/>
        <v>24</v>
      </c>
      <c r="O55" s="94">
        <f t="shared" si="0"/>
        <v>13531128.92</v>
      </c>
      <c r="P55" s="93">
        <f t="shared" si="0"/>
        <v>5</v>
      </c>
      <c r="Q55" s="94">
        <f t="shared" si="0"/>
        <v>1036532.1</v>
      </c>
      <c r="R55" s="93">
        <f t="shared" si="0"/>
        <v>794</v>
      </c>
      <c r="S55" s="94">
        <f t="shared" si="0"/>
        <v>161585722.05</v>
      </c>
      <c r="T55" s="93">
        <f t="shared" si="0"/>
        <v>57</v>
      </c>
      <c r="U55" s="94">
        <f t="shared" si="0"/>
        <v>1712519.19</v>
      </c>
      <c r="V55" s="93">
        <f t="shared" si="0"/>
        <v>95</v>
      </c>
      <c r="W55" s="94">
        <f t="shared" si="0"/>
        <v>4948119.6</v>
      </c>
      <c r="X55" s="33"/>
      <c r="Y55" s="33"/>
      <c r="Z55" s="33"/>
      <c r="AA55" s="33"/>
      <c r="AB55" s="33"/>
      <c r="AC55" s="33"/>
      <c r="AD55" s="33"/>
      <c r="AE55" s="33"/>
    </row>
    <row r="56" spans="1:31" ht="12.75">
      <c r="A56" s="1"/>
      <c r="B56" s="1"/>
      <c r="C56" s="32"/>
      <c r="D56" s="32"/>
      <c r="E56" s="32"/>
      <c r="F56" s="42"/>
      <c r="G56" s="32"/>
      <c r="H56" s="32"/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3:31" ht="12.75">
      <c r="C57" s="33"/>
      <c r="D57" s="33"/>
      <c r="E57" s="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2.75">
      <c r="A58" s="8"/>
      <c r="B58" s="8"/>
      <c r="C58" s="35"/>
      <c r="D58" s="35"/>
      <c r="E58" s="4"/>
      <c r="F58" s="35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2.75" customHeight="1">
      <c r="A59" s="8"/>
      <c r="B59" s="8"/>
      <c r="C59" s="35"/>
      <c r="D59" s="9"/>
      <c r="E59" s="4"/>
      <c r="F59" s="3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2.75" customHeight="1">
      <c r="A60" s="8"/>
      <c r="B60" s="8"/>
      <c r="C60" s="35"/>
      <c r="D60" s="9"/>
      <c r="E60" s="4"/>
      <c r="F60" s="3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2.75" customHeight="1">
      <c r="A61" s="8"/>
      <c r="B61" s="8"/>
      <c r="C61" s="35"/>
      <c r="D61" s="9"/>
      <c r="E61" s="4"/>
      <c r="F61" s="35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2.75">
      <c r="A62" s="8"/>
      <c r="B62" s="8"/>
      <c r="C62" s="35"/>
      <c r="D62" s="9"/>
      <c r="E62" s="4"/>
      <c r="F62" s="35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2.75">
      <c r="A63" s="8"/>
      <c r="B63" s="8"/>
      <c r="C63" s="35"/>
      <c r="D63" s="9"/>
      <c r="E63" s="4"/>
      <c r="F63" s="3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2.75">
      <c r="A64" s="8"/>
      <c r="B64" s="8"/>
      <c r="C64" s="35"/>
      <c r="D64" s="9"/>
      <c r="E64" s="4"/>
      <c r="F64" s="3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2.75">
      <c r="A65" s="8"/>
      <c r="B65" s="8"/>
      <c r="C65" s="35"/>
      <c r="D65" s="9"/>
      <c r="E65" s="4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2.75">
      <c r="A66" s="8"/>
      <c r="B66" s="8"/>
      <c r="C66" s="35"/>
      <c r="D66" s="10"/>
      <c r="E66" s="5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2.75">
      <c r="A67" s="8"/>
      <c r="B67" s="8"/>
      <c r="C67" s="35"/>
      <c r="D67" s="9"/>
      <c r="E67" s="4"/>
      <c r="F67" s="3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2.75">
      <c r="A68" s="8"/>
      <c r="B68" s="8"/>
      <c r="C68" s="35"/>
      <c r="D68" s="11"/>
      <c r="E68" s="4"/>
      <c r="F68" s="35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2.75">
      <c r="A69" s="8"/>
      <c r="B69" s="8"/>
      <c r="C69" s="35"/>
      <c r="D69" s="9"/>
      <c r="E69" s="4"/>
      <c r="F69" s="3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2.75">
      <c r="A70" s="8"/>
      <c r="B70" s="8"/>
      <c r="C70" s="35"/>
      <c r="D70" s="9"/>
      <c r="E70" s="4"/>
      <c r="F70" s="35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2.75">
      <c r="A71" s="8"/>
      <c r="B71" s="8"/>
      <c r="C71" s="35"/>
      <c r="D71" s="9"/>
      <c r="E71" s="4"/>
      <c r="F71" s="35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2.75">
      <c r="A72" s="8"/>
      <c r="B72" s="8"/>
      <c r="C72" s="35"/>
      <c r="D72" s="9"/>
      <c r="E72" s="4"/>
      <c r="F72" s="35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2.75">
      <c r="A73" s="8"/>
      <c r="B73" s="8"/>
      <c r="C73" s="35"/>
      <c r="D73" s="9"/>
      <c r="E73" s="4"/>
      <c r="F73" s="35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2.75">
      <c r="A74" s="8"/>
      <c r="B74" s="8"/>
      <c r="C74" s="35"/>
      <c r="D74" s="9"/>
      <c r="E74" s="4"/>
      <c r="F74" s="35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2.75">
      <c r="A75" s="8"/>
      <c r="B75" s="8"/>
      <c r="C75" s="35"/>
      <c r="D75" s="9"/>
      <c r="E75" s="4"/>
      <c r="F75" s="35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2.75">
      <c r="A76" s="8"/>
      <c r="B76" s="8"/>
      <c r="C76" s="35"/>
      <c r="D76" s="11"/>
      <c r="E76" s="4"/>
      <c r="F76" s="3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2.75">
      <c r="A77" s="8"/>
      <c r="B77" s="8"/>
      <c r="C77" s="35"/>
      <c r="D77" s="9"/>
      <c r="E77" s="4"/>
      <c r="F77" s="3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ht="12.75">
      <c r="A78" s="8"/>
      <c r="B78" s="8"/>
      <c r="C78" s="35"/>
      <c r="D78" s="9"/>
      <c r="E78" s="37"/>
      <c r="F78" s="3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ht="12.75">
      <c r="A79" s="8"/>
      <c r="B79" s="8"/>
      <c r="C79" s="35"/>
      <c r="D79" s="9"/>
      <c r="E79" s="37"/>
      <c r="F79" s="3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ht="12.75">
      <c r="A80" s="8"/>
      <c r="B80" s="8"/>
      <c r="C80" s="35"/>
      <c r="D80" s="9"/>
      <c r="E80" s="6"/>
      <c r="F80" s="3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ht="12.75">
      <c r="A81" s="8"/>
      <c r="B81" s="8"/>
      <c r="C81" s="35"/>
      <c r="D81" s="9"/>
      <c r="E81" s="4"/>
      <c r="F81" s="3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ht="12.75">
      <c r="A82" s="8"/>
      <c r="B82" s="8"/>
      <c r="C82" s="35"/>
      <c r="D82" s="9"/>
      <c r="E82" s="4"/>
      <c r="F82" s="3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ht="12.75">
      <c r="A83" s="8"/>
      <c r="B83" s="8"/>
      <c r="C83" s="35"/>
      <c r="D83" s="9"/>
      <c r="E83" s="37"/>
      <c r="F83" s="3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ht="12.75">
      <c r="A84" s="8"/>
      <c r="B84" s="8"/>
      <c r="C84" s="35"/>
      <c r="D84" s="9"/>
      <c r="E84" s="4"/>
      <c r="F84" s="35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ht="12.75">
      <c r="A85" s="8"/>
      <c r="B85" s="8"/>
      <c r="C85" s="35"/>
      <c r="D85" s="9"/>
      <c r="E85" s="4"/>
      <c r="F85" s="3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ht="12.75">
      <c r="A86" s="8"/>
      <c r="B86" s="8"/>
      <c r="C86" s="35"/>
      <c r="D86" s="9"/>
      <c r="E86" s="37"/>
      <c r="F86" s="35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ht="12.75">
      <c r="A87" s="8"/>
      <c r="B87" s="8"/>
      <c r="C87" s="35"/>
      <c r="D87" s="9"/>
      <c r="E87" s="4"/>
      <c r="F87" s="3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ht="12.75">
      <c r="A88" s="8"/>
      <c r="B88" s="8"/>
      <c r="C88" s="35"/>
      <c r="D88" s="9"/>
      <c r="E88" s="4"/>
      <c r="F88" s="35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ht="12.75">
      <c r="A89" s="8"/>
      <c r="B89" s="8"/>
      <c r="C89" s="35"/>
      <c r="D89" s="9"/>
      <c r="E89" s="37"/>
      <c r="F89" s="35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ht="12.75">
      <c r="A90" s="8"/>
      <c r="B90" s="8"/>
      <c r="C90" s="35"/>
      <c r="D90" s="9"/>
      <c r="E90" s="4"/>
      <c r="F90" s="35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ht="12.75">
      <c r="A91" s="8"/>
      <c r="B91" s="8"/>
      <c r="C91" s="35"/>
      <c r="D91" s="9"/>
      <c r="E91" s="4"/>
      <c r="F91" s="3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ht="12.75">
      <c r="A92" s="8"/>
      <c r="B92" s="8"/>
      <c r="C92" s="35"/>
      <c r="D92" s="9"/>
      <c r="E92" s="4"/>
      <c r="F92" s="35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ht="12.75">
      <c r="A93" s="8"/>
      <c r="B93" s="8"/>
      <c r="C93" s="35"/>
      <c r="D93" s="9"/>
      <c r="E93" s="4"/>
      <c r="F93" s="35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ht="12.75">
      <c r="A94" s="8"/>
      <c r="B94" s="8"/>
      <c r="C94" s="35"/>
      <c r="D94" s="9"/>
      <c r="E94" s="37"/>
      <c r="F94" s="35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ht="12.75">
      <c r="A95" s="8"/>
      <c r="B95" s="8"/>
      <c r="C95" s="35"/>
      <c r="D95" s="9"/>
      <c r="E95" s="4"/>
      <c r="F95" s="35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ht="12.75">
      <c r="A96" s="8"/>
      <c r="B96" s="8"/>
      <c r="C96" s="35"/>
      <c r="D96" s="9"/>
      <c r="E96" s="37"/>
      <c r="F96" s="35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ht="12.75">
      <c r="A97" s="8"/>
      <c r="B97" s="8"/>
      <c r="C97" s="35"/>
      <c r="D97" s="9"/>
      <c r="E97" s="37"/>
      <c r="F97" s="35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ht="12.75">
      <c r="A98" s="8"/>
      <c r="B98" s="8"/>
      <c r="C98" s="35"/>
      <c r="D98" s="9"/>
      <c r="E98" s="4"/>
      <c r="F98" s="35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ht="12.75">
      <c r="A99" s="8"/>
      <c r="B99" s="8"/>
      <c r="C99" s="35"/>
      <c r="D99" s="9"/>
      <c r="E99" s="4"/>
      <c r="F99" s="35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ht="12.75">
      <c r="A100" s="8"/>
      <c r="B100" s="8"/>
      <c r="C100" s="35"/>
      <c r="D100" s="9"/>
      <c r="E100" s="4"/>
      <c r="F100" s="35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t="12.75">
      <c r="A101" s="8"/>
      <c r="B101" s="8"/>
      <c r="C101" s="35"/>
      <c r="D101" s="9"/>
      <c r="E101" s="4"/>
      <c r="F101" s="35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ht="12.75">
      <c r="A102" s="8"/>
      <c r="B102" s="8"/>
      <c r="C102" s="35"/>
      <c r="D102" s="9"/>
      <c r="E102" s="4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ht="12.75">
      <c r="A103" s="8"/>
      <c r="B103" s="8"/>
      <c r="C103" s="35"/>
      <c r="D103" s="9"/>
      <c r="E103" s="4"/>
      <c r="F103" s="35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ht="12.75">
      <c r="A104" s="8"/>
      <c r="B104" s="8"/>
      <c r="C104" s="35"/>
      <c r="D104" s="12"/>
      <c r="E104" s="7"/>
      <c r="F104" s="35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</sheetData>
  <mergeCells count="13">
    <mergeCell ref="A1:V1"/>
    <mergeCell ref="D2:E2"/>
    <mergeCell ref="F2:G2"/>
    <mergeCell ref="J2:K2"/>
    <mergeCell ref="L2:M2"/>
    <mergeCell ref="N2:O2"/>
    <mergeCell ref="P2:Q2"/>
    <mergeCell ref="R2:S2"/>
    <mergeCell ref="T2:U2"/>
    <mergeCell ref="V2:W2"/>
    <mergeCell ref="C2:C3"/>
    <mergeCell ref="A3:A50"/>
    <mergeCell ref="H2:I2"/>
  </mergeCells>
  <printOptions/>
  <pageMargins left="0.75" right="0.75" top="1" bottom="1" header="0.4921259845" footer="0.4921259845"/>
  <pageSetup fitToHeight="3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workbookViewId="0" topLeftCell="A2">
      <pane xSplit="1" ySplit="2" topLeftCell="B30" activePane="bottomRight" state="frozen"/>
      <selection pane="topLeft" activeCell="A2" sqref="A2"/>
      <selection pane="topRight" activeCell="B2" sqref="B2"/>
      <selection pane="bottomLeft" activeCell="A4" sqref="A4"/>
      <selection pane="bottomRight" activeCell="C59" sqref="C59"/>
    </sheetView>
  </sheetViews>
  <sheetFormatPr defaultColWidth="9.140625" defaultRowHeight="12.75"/>
  <cols>
    <col min="1" max="1" width="2.140625" style="2" customWidth="1"/>
    <col min="2" max="2" width="3.8515625" style="2" customWidth="1"/>
    <col min="3" max="3" width="41.00390625" style="2" bestFit="1" customWidth="1"/>
    <col min="4" max="4" width="5.57421875" style="2" customWidth="1"/>
    <col min="5" max="5" width="16.28125" style="2" customWidth="1"/>
    <col min="6" max="6" width="6.00390625" style="2" customWidth="1"/>
    <col min="7" max="7" width="15.7109375" style="2" customWidth="1"/>
    <col min="8" max="8" width="5.7109375" style="2" customWidth="1"/>
    <col min="9" max="9" width="16.00390625" style="2" customWidth="1"/>
    <col min="10" max="10" width="5.57421875" style="2" customWidth="1"/>
    <col min="11" max="11" width="14.8515625" style="2" customWidth="1"/>
    <col min="12" max="12" width="5.00390625" style="2" customWidth="1"/>
    <col min="13" max="13" width="15.8515625" style="2" customWidth="1"/>
    <col min="14" max="14" width="5.28125" style="2" bestFit="1" customWidth="1"/>
    <col min="15" max="15" width="15.00390625" style="2" customWidth="1"/>
    <col min="16" max="16" width="5.00390625" style="2" customWidth="1"/>
    <col min="17" max="17" width="15.140625" style="2" customWidth="1"/>
    <col min="18" max="18" width="5.57421875" style="2" customWidth="1"/>
    <col min="19" max="19" width="16.421875" style="2" customWidth="1"/>
    <col min="20" max="20" width="5.28125" style="2" customWidth="1"/>
    <col min="21" max="21" width="16.140625" style="2" customWidth="1"/>
    <col min="22" max="22" width="60.28125" style="2" bestFit="1" customWidth="1"/>
    <col min="23" max="23" width="25.140625" style="2" bestFit="1" customWidth="1"/>
    <col min="24" max="16384" width="9.140625" style="2" customWidth="1"/>
  </cols>
  <sheetData>
    <row r="1" spans="1:21" ht="46.5" customHeight="1">
      <c r="A1" s="113" t="s">
        <v>122</v>
      </c>
      <c r="B1" s="113"/>
      <c r="C1" s="113"/>
      <c r="D1" s="113"/>
      <c r="E1" s="113"/>
      <c r="F1" s="113"/>
      <c r="G1" s="113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7" t="s">
        <v>113</v>
      </c>
    </row>
    <row r="2" spans="1:21" ht="68.25" customHeight="1">
      <c r="A2" s="19"/>
      <c r="B2" s="20"/>
      <c r="C2" s="38" t="s">
        <v>1</v>
      </c>
      <c r="D2" s="109" t="s">
        <v>12</v>
      </c>
      <c r="E2" s="139"/>
      <c r="F2" s="109" t="s">
        <v>13</v>
      </c>
      <c r="G2" s="139"/>
      <c r="H2" s="109" t="s">
        <v>108</v>
      </c>
      <c r="I2" s="139"/>
      <c r="J2" s="109" t="s">
        <v>15</v>
      </c>
      <c r="K2" s="139"/>
      <c r="L2" s="109" t="s">
        <v>16</v>
      </c>
      <c r="M2" s="139"/>
      <c r="N2" s="109" t="s">
        <v>17</v>
      </c>
      <c r="O2" s="139"/>
      <c r="P2" s="109" t="s">
        <v>20</v>
      </c>
      <c r="Q2" s="139"/>
      <c r="R2" s="109" t="s">
        <v>109</v>
      </c>
      <c r="S2" s="139"/>
      <c r="T2" s="109" t="s">
        <v>2</v>
      </c>
      <c r="U2" s="139"/>
    </row>
    <row r="3" spans="1:21" s="98" customFormat="1" ht="13.5" customHeight="1">
      <c r="A3" s="106"/>
      <c r="B3" s="21"/>
      <c r="C3" s="99"/>
      <c r="D3" s="100" t="s">
        <v>106</v>
      </c>
      <c r="E3" s="101" t="s">
        <v>107</v>
      </c>
      <c r="F3" s="102" t="s">
        <v>106</v>
      </c>
      <c r="G3" s="101" t="s">
        <v>107</v>
      </c>
      <c r="H3" s="102" t="s">
        <v>106</v>
      </c>
      <c r="I3" s="101" t="s">
        <v>107</v>
      </c>
      <c r="J3" s="102" t="s">
        <v>106</v>
      </c>
      <c r="K3" s="101" t="s">
        <v>107</v>
      </c>
      <c r="L3" s="102" t="s">
        <v>106</v>
      </c>
      <c r="M3" s="101" t="s">
        <v>107</v>
      </c>
      <c r="N3" s="102" t="s">
        <v>106</v>
      </c>
      <c r="O3" s="101" t="s">
        <v>107</v>
      </c>
      <c r="P3" s="102" t="s">
        <v>106</v>
      </c>
      <c r="Q3" s="101" t="s">
        <v>107</v>
      </c>
      <c r="R3" s="102" t="s">
        <v>106</v>
      </c>
      <c r="S3" s="101" t="s">
        <v>107</v>
      </c>
      <c r="T3" s="102" t="s">
        <v>106</v>
      </c>
      <c r="U3" s="101" t="s">
        <v>107</v>
      </c>
    </row>
    <row r="4" spans="1:23" ht="15">
      <c r="A4" s="107"/>
      <c r="B4" s="70" t="s">
        <v>21</v>
      </c>
      <c r="C4" s="57" t="s">
        <v>209</v>
      </c>
      <c r="D4" s="39"/>
      <c r="E4" s="40"/>
      <c r="F4" s="39"/>
      <c r="G4" s="40"/>
      <c r="H4" s="39"/>
      <c r="I4" s="40"/>
      <c r="J4" s="39"/>
      <c r="K4" s="40"/>
      <c r="L4" s="39">
        <v>1</v>
      </c>
      <c r="M4" s="40">
        <v>21836</v>
      </c>
      <c r="N4" s="39"/>
      <c r="O4" s="40"/>
      <c r="P4" s="39"/>
      <c r="Q4" s="40"/>
      <c r="R4" s="39">
        <v>14</v>
      </c>
      <c r="S4" s="40">
        <v>1202</v>
      </c>
      <c r="T4" s="39">
        <v>2</v>
      </c>
      <c r="U4" s="40">
        <v>168672</v>
      </c>
      <c r="V4" s="49"/>
      <c r="W4" s="49"/>
    </row>
    <row r="5" spans="1:23" ht="15">
      <c r="A5" s="107"/>
      <c r="B5" s="70" t="s">
        <v>22</v>
      </c>
      <c r="C5" s="57" t="s">
        <v>130</v>
      </c>
      <c r="D5" s="39">
        <v>3</v>
      </c>
      <c r="E5" s="40">
        <v>1090</v>
      </c>
      <c r="F5" s="39"/>
      <c r="G5" s="40"/>
      <c r="H5" s="39"/>
      <c r="I5" s="40"/>
      <c r="J5" s="39"/>
      <c r="K5" s="40"/>
      <c r="L5" s="39">
        <v>3</v>
      </c>
      <c r="M5" s="40">
        <v>259.18</v>
      </c>
      <c r="N5" s="39"/>
      <c r="O5" s="40"/>
      <c r="P5" s="39">
        <v>3</v>
      </c>
      <c r="Q5" s="40">
        <v>986.65</v>
      </c>
      <c r="R5" s="39">
        <v>1</v>
      </c>
      <c r="S5" s="40">
        <v>575</v>
      </c>
      <c r="T5" s="39"/>
      <c r="U5" s="40"/>
      <c r="V5" s="49"/>
      <c r="W5" s="49"/>
    </row>
    <row r="6" spans="1:22" ht="12.75">
      <c r="A6" s="107"/>
      <c r="B6" s="70" t="s">
        <v>23</v>
      </c>
      <c r="C6" s="59" t="s">
        <v>125</v>
      </c>
      <c r="D6" s="39"/>
      <c r="E6" s="40"/>
      <c r="F6" s="39"/>
      <c r="G6" s="40"/>
      <c r="H6" s="39"/>
      <c r="I6" s="40"/>
      <c r="J6" s="39"/>
      <c r="K6" s="40"/>
      <c r="L6" s="39">
        <v>3</v>
      </c>
      <c r="M6" s="40">
        <v>2465.68</v>
      </c>
      <c r="N6" s="39"/>
      <c r="O6" s="40"/>
      <c r="P6" s="39"/>
      <c r="Q6" s="40"/>
      <c r="R6" s="39"/>
      <c r="S6" s="40"/>
      <c r="T6" s="39"/>
      <c r="U6" s="40"/>
      <c r="V6" s="46"/>
    </row>
    <row r="7" spans="1:22" ht="12.75">
      <c r="A7" s="107"/>
      <c r="B7" s="70" t="s">
        <v>24</v>
      </c>
      <c r="C7" s="57" t="s">
        <v>133</v>
      </c>
      <c r="D7" s="39"/>
      <c r="E7" s="40"/>
      <c r="F7" s="39"/>
      <c r="G7" s="40"/>
      <c r="H7" s="39"/>
      <c r="I7" s="40"/>
      <c r="J7" s="39">
        <v>1</v>
      </c>
      <c r="K7" s="40">
        <v>275120.03</v>
      </c>
      <c r="L7" s="39"/>
      <c r="M7" s="40"/>
      <c r="N7" s="39"/>
      <c r="O7" s="40"/>
      <c r="P7" s="39"/>
      <c r="Q7" s="40"/>
      <c r="R7" s="39"/>
      <c r="S7" s="40"/>
      <c r="T7" s="39"/>
      <c r="U7" s="40"/>
      <c r="V7" s="46"/>
    </row>
    <row r="8" spans="1:22" ht="12.75">
      <c r="A8" s="107"/>
      <c r="B8" s="70" t="s">
        <v>25</v>
      </c>
      <c r="C8" s="59" t="s">
        <v>128</v>
      </c>
      <c r="D8" s="39"/>
      <c r="E8" s="40"/>
      <c r="F8" s="39"/>
      <c r="G8" s="40"/>
      <c r="H8" s="39"/>
      <c r="I8" s="40"/>
      <c r="J8" s="39"/>
      <c r="K8" s="40"/>
      <c r="L8" s="39"/>
      <c r="M8" s="40"/>
      <c r="N8" s="39"/>
      <c r="O8" s="40"/>
      <c r="P8" s="39"/>
      <c r="Q8" s="40"/>
      <c r="R8" s="39"/>
      <c r="S8" s="40"/>
      <c r="T8" s="39"/>
      <c r="U8" s="40"/>
      <c r="V8" s="46"/>
    </row>
    <row r="9" spans="1:22" ht="12.75">
      <c r="A9" s="107"/>
      <c r="B9" s="70" t="s">
        <v>26</v>
      </c>
      <c r="C9" s="57" t="s">
        <v>134</v>
      </c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39"/>
      <c r="Q9" s="40"/>
      <c r="R9" s="39">
        <v>2</v>
      </c>
      <c r="S9" s="40">
        <v>1118</v>
      </c>
      <c r="T9" s="39"/>
      <c r="U9" s="40"/>
      <c r="V9" s="46"/>
    </row>
    <row r="10" spans="1:22" ht="15.75" customHeight="1">
      <c r="A10" s="107"/>
      <c r="B10" s="70" t="s">
        <v>27</v>
      </c>
      <c r="C10" s="59" t="s">
        <v>199</v>
      </c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46"/>
    </row>
    <row r="11" spans="1:22" ht="12.75">
      <c r="A11" s="107"/>
      <c r="B11" s="70" t="s">
        <v>28</v>
      </c>
      <c r="C11" s="79" t="s">
        <v>221</v>
      </c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  <c r="R11" s="39"/>
      <c r="S11" s="40"/>
      <c r="T11" s="39">
        <v>6</v>
      </c>
      <c r="U11" s="40">
        <v>269002.5</v>
      </c>
      <c r="V11" s="46"/>
    </row>
    <row r="12" spans="1:22" ht="12.75">
      <c r="A12" s="107"/>
      <c r="B12" s="70" t="s">
        <v>29</v>
      </c>
      <c r="C12" s="59" t="s">
        <v>126</v>
      </c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46"/>
    </row>
    <row r="13" spans="1:22" ht="12.75">
      <c r="A13" s="107"/>
      <c r="B13" s="70" t="s">
        <v>30</v>
      </c>
      <c r="C13" s="59" t="s">
        <v>193</v>
      </c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46"/>
    </row>
    <row r="14" spans="1:22" ht="12.75">
      <c r="A14" s="107"/>
      <c r="B14" s="70" t="s">
        <v>31</v>
      </c>
      <c r="C14" s="79" t="s">
        <v>210</v>
      </c>
      <c r="D14" s="39">
        <v>3</v>
      </c>
      <c r="E14" s="40">
        <v>368.16</v>
      </c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>
        <v>1</v>
      </c>
      <c r="S14" s="40">
        <v>1028.87</v>
      </c>
      <c r="T14" s="39">
        <v>14</v>
      </c>
      <c r="U14" s="40">
        <v>5278.41</v>
      </c>
      <c r="V14" s="46"/>
    </row>
    <row r="15" spans="1:22" ht="12.75">
      <c r="A15" s="107"/>
      <c r="B15" s="70" t="s">
        <v>32</v>
      </c>
      <c r="C15" s="57" t="s">
        <v>149</v>
      </c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39"/>
      <c r="Q15" s="40"/>
      <c r="R15" s="39"/>
      <c r="S15" s="40"/>
      <c r="T15" s="39"/>
      <c r="U15" s="40"/>
      <c r="V15" s="46"/>
    </row>
    <row r="16" spans="1:22" ht="12.75">
      <c r="A16" s="107"/>
      <c r="B16" s="70" t="s">
        <v>33</v>
      </c>
      <c r="C16" s="57" t="s">
        <v>163</v>
      </c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>
        <v>120</v>
      </c>
      <c r="O16" s="40">
        <v>8410</v>
      </c>
      <c r="P16" s="39"/>
      <c r="Q16" s="40"/>
      <c r="R16" s="39">
        <v>2</v>
      </c>
      <c r="S16" s="40">
        <v>381</v>
      </c>
      <c r="T16" s="39"/>
      <c r="U16" s="40"/>
      <c r="V16" s="46"/>
    </row>
    <row r="17" spans="1:22" ht="12.75">
      <c r="A17" s="107"/>
      <c r="B17" s="70" t="s">
        <v>34</v>
      </c>
      <c r="C17" s="57" t="s">
        <v>167</v>
      </c>
      <c r="D17" s="39">
        <v>4</v>
      </c>
      <c r="E17" s="40">
        <v>5340</v>
      </c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39"/>
      <c r="Q17" s="40"/>
      <c r="R17" s="39"/>
      <c r="S17" s="40"/>
      <c r="T17" s="39"/>
      <c r="U17" s="40"/>
      <c r="V17" s="46"/>
    </row>
    <row r="18" spans="1:22" ht="12.75">
      <c r="A18" s="107"/>
      <c r="B18" s="70" t="s">
        <v>35</v>
      </c>
      <c r="C18" s="57" t="s">
        <v>175</v>
      </c>
      <c r="D18" s="39">
        <v>113</v>
      </c>
      <c r="E18" s="40">
        <v>37119</v>
      </c>
      <c r="F18" s="39">
        <v>7</v>
      </c>
      <c r="G18" s="41">
        <v>3000</v>
      </c>
      <c r="H18" s="39">
        <v>1</v>
      </c>
      <c r="I18" s="41">
        <v>2900</v>
      </c>
      <c r="J18" s="39">
        <v>69</v>
      </c>
      <c r="K18" s="41">
        <v>41631</v>
      </c>
      <c r="L18" s="39">
        <v>146</v>
      </c>
      <c r="M18" s="87">
        <v>282424</v>
      </c>
      <c r="N18" s="39">
        <v>32</v>
      </c>
      <c r="O18" s="88">
        <v>9539</v>
      </c>
      <c r="P18" s="39"/>
      <c r="Q18" s="41"/>
      <c r="R18" s="39">
        <v>12</v>
      </c>
      <c r="S18" s="88">
        <v>1837</v>
      </c>
      <c r="T18" s="39">
        <v>6</v>
      </c>
      <c r="U18" s="41">
        <v>24603</v>
      </c>
      <c r="V18" s="46"/>
    </row>
    <row r="19" spans="1:22" ht="12.75">
      <c r="A19" s="107"/>
      <c r="B19" s="70" t="s">
        <v>36</v>
      </c>
      <c r="C19" s="59" t="s">
        <v>224</v>
      </c>
      <c r="D19" s="39">
        <v>9</v>
      </c>
      <c r="E19" s="40">
        <v>2389.53</v>
      </c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40"/>
      <c r="T19" s="39"/>
      <c r="U19" s="40"/>
      <c r="V19" s="46"/>
    </row>
    <row r="20" spans="1:22" ht="38.25">
      <c r="A20" s="107"/>
      <c r="B20" s="70" t="s">
        <v>37</v>
      </c>
      <c r="C20" s="57" t="s">
        <v>176</v>
      </c>
      <c r="D20" s="39"/>
      <c r="E20" s="40"/>
      <c r="F20" s="39"/>
      <c r="G20" s="40"/>
      <c r="H20" s="39"/>
      <c r="I20" s="40"/>
      <c r="J20" s="39"/>
      <c r="K20" s="40"/>
      <c r="L20" s="39">
        <v>19</v>
      </c>
      <c r="M20" s="40">
        <v>11360.4</v>
      </c>
      <c r="N20" s="39"/>
      <c r="O20" s="40"/>
      <c r="P20" s="39"/>
      <c r="Q20" s="40"/>
      <c r="R20" s="39"/>
      <c r="S20" s="40"/>
      <c r="T20" s="39"/>
      <c r="U20" s="40"/>
      <c r="V20" s="46"/>
    </row>
    <row r="21" spans="1:22" ht="25.5">
      <c r="A21" s="107"/>
      <c r="B21" s="70" t="s">
        <v>38</v>
      </c>
      <c r="C21" s="57" t="s">
        <v>179</v>
      </c>
      <c r="D21" s="39">
        <v>1</v>
      </c>
      <c r="E21" s="40">
        <v>2650.86</v>
      </c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  <c r="R21" s="39"/>
      <c r="S21" s="40"/>
      <c r="T21" s="39"/>
      <c r="U21" s="40"/>
      <c r="V21" s="46"/>
    </row>
    <row r="22" spans="1:22" ht="25.5">
      <c r="A22" s="107"/>
      <c r="B22" s="70" t="s">
        <v>39</v>
      </c>
      <c r="C22" s="57" t="s">
        <v>180</v>
      </c>
      <c r="D22" s="39">
        <v>1</v>
      </c>
      <c r="E22" s="40">
        <v>6249.7</v>
      </c>
      <c r="F22" s="39"/>
      <c r="G22" s="40"/>
      <c r="H22" s="39"/>
      <c r="I22" s="40"/>
      <c r="J22" s="39"/>
      <c r="K22" s="40"/>
      <c r="L22" s="39"/>
      <c r="M22" s="40"/>
      <c r="N22" s="39"/>
      <c r="O22" s="40"/>
      <c r="P22" s="39"/>
      <c r="Q22" s="40"/>
      <c r="R22" s="39">
        <v>2</v>
      </c>
      <c r="S22" s="40">
        <v>2320.36</v>
      </c>
      <c r="T22" s="39"/>
      <c r="U22" s="40"/>
      <c r="V22" s="46"/>
    </row>
    <row r="23" spans="1:22" ht="12.75">
      <c r="A23" s="107"/>
      <c r="B23" s="70" t="s">
        <v>40</v>
      </c>
      <c r="C23" s="67" t="s">
        <v>182</v>
      </c>
      <c r="D23" s="39">
        <v>1</v>
      </c>
      <c r="E23" s="40">
        <v>1200</v>
      </c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  <c r="Q23" s="40"/>
      <c r="R23" s="39"/>
      <c r="S23" s="40"/>
      <c r="T23" s="39"/>
      <c r="U23" s="40"/>
      <c r="V23" s="46"/>
    </row>
    <row r="24" spans="1:22" ht="12.75">
      <c r="A24" s="107"/>
      <c r="B24" s="70" t="s">
        <v>41</v>
      </c>
      <c r="C24" s="59" t="s">
        <v>183</v>
      </c>
      <c r="D24" s="39">
        <v>1</v>
      </c>
      <c r="E24" s="40">
        <v>5150</v>
      </c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39"/>
      <c r="Q24" s="40"/>
      <c r="R24" s="39"/>
      <c r="S24" s="40"/>
      <c r="T24" s="39"/>
      <c r="U24" s="40"/>
      <c r="V24" s="46"/>
    </row>
    <row r="25" spans="1:22" ht="25.5">
      <c r="A25" s="107"/>
      <c r="B25" s="70" t="s">
        <v>42</v>
      </c>
      <c r="C25" s="57" t="s">
        <v>184</v>
      </c>
      <c r="D25" s="39">
        <v>5</v>
      </c>
      <c r="E25" s="40">
        <v>934.2</v>
      </c>
      <c r="F25" s="39"/>
      <c r="G25" s="40"/>
      <c r="H25" s="39"/>
      <c r="I25" s="40"/>
      <c r="J25" s="39"/>
      <c r="K25" s="40"/>
      <c r="L25" s="39">
        <v>79</v>
      </c>
      <c r="M25" s="40">
        <v>11644.92</v>
      </c>
      <c r="N25" s="39">
        <v>19</v>
      </c>
      <c r="O25" s="40">
        <v>1033.71</v>
      </c>
      <c r="P25" s="39"/>
      <c r="Q25" s="40"/>
      <c r="R25" s="39"/>
      <c r="S25" s="40"/>
      <c r="T25" s="39"/>
      <c r="U25" s="40"/>
      <c r="V25" s="46"/>
    </row>
    <row r="26" spans="1:22" ht="25.5">
      <c r="A26" s="107"/>
      <c r="B26" s="70" t="s">
        <v>43</v>
      </c>
      <c r="C26" s="65" t="s">
        <v>189</v>
      </c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46"/>
    </row>
    <row r="27" spans="1:22" ht="12.75">
      <c r="A27" s="107"/>
      <c r="B27" s="70" t="s">
        <v>44</v>
      </c>
      <c r="C27" s="59" t="s">
        <v>191</v>
      </c>
      <c r="D27" s="39">
        <v>5</v>
      </c>
      <c r="E27" s="40">
        <v>1844.3</v>
      </c>
      <c r="F27" s="39"/>
      <c r="G27" s="40"/>
      <c r="H27" s="39"/>
      <c r="I27" s="40"/>
      <c r="J27" s="39"/>
      <c r="K27" s="40"/>
      <c r="L27" s="39">
        <v>43</v>
      </c>
      <c r="M27" s="40">
        <v>20124.89</v>
      </c>
      <c r="N27" s="39">
        <v>21</v>
      </c>
      <c r="O27" s="40">
        <v>5119.76</v>
      </c>
      <c r="P27" s="39"/>
      <c r="Q27" s="40"/>
      <c r="R27" s="39"/>
      <c r="S27" s="40"/>
      <c r="T27" s="39"/>
      <c r="U27" s="40"/>
      <c r="V27" s="46"/>
    </row>
    <row r="28" spans="1:22" ht="12.75">
      <c r="A28" s="107"/>
      <c r="B28" s="70" t="s">
        <v>45</v>
      </c>
      <c r="C28" s="59" t="s">
        <v>129</v>
      </c>
      <c r="D28" s="39"/>
      <c r="E28" s="40"/>
      <c r="F28" s="39">
        <v>1</v>
      </c>
      <c r="G28" s="40">
        <v>27283.87</v>
      </c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>
        <v>1</v>
      </c>
      <c r="S28" s="40">
        <v>27283.87</v>
      </c>
      <c r="T28" s="39">
        <v>1</v>
      </c>
      <c r="U28" s="40">
        <v>27283.87</v>
      </c>
      <c r="V28" s="46"/>
    </row>
    <row r="29" spans="1:22" ht="12.75">
      <c r="A29" s="107"/>
      <c r="B29" s="70" t="s">
        <v>46</v>
      </c>
      <c r="C29" s="57" t="s">
        <v>203</v>
      </c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  <c r="R29" s="39"/>
      <c r="S29" s="40"/>
      <c r="T29" s="39"/>
      <c r="U29" s="40"/>
      <c r="V29" s="46"/>
    </row>
    <row r="30" spans="1:22" ht="12.75">
      <c r="A30" s="107"/>
      <c r="B30" s="70" t="s">
        <v>47</v>
      </c>
      <c r="C30" s="57" t="s">
        <v>147</v>
      </c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46"/>
    </row>
    <row r="31" spans="1:22" ht="12.75">
      <c r="A31" s="107"/>
      <c r="B31" s="70" t="s">
        <v>48</v>
      </c>
      <c r="C31" s="57" t="s">
        <v>131</v>
      </c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39"/>
      <c r="Q31" s="40"/>
      <c r="R31" s="39"/>
      <c r="S31" s="40"/>
      <c r="T31" s="39">
        <v>2</v>
      </c>
      <c r="U31" s="40">
        <v>1858000</v>
      </c>
      <c r="V31" s="46"/>
    </row>
    <row r="32" spans="1:22" ht="12.75">
      <c r="A32" s="107"/>
      <c r="B32" s="70" t="s">
        <v>49</v>
      </c>
      <c r="C32" s="57" t="s">
        <v>136</v>
      </c>
      <c r="D32" s="39"/>
      <c r="E32" s="40"/>
      <c r="F32" s="39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46"/>
    </row>
    <row r="33" spans="1:22" ht="12.75">
      <c r="A33" s="107"/>
      <c r="B33" s="70" t="s">
        <v>50</v>
      </c>
      <c r="C33" s="57" t="s">
        <v>137</v>
      </c>
      <c r="D33" s="39"/>
      <c r="E33" s="40"/>
      <c r="F33" s="39"/>
      <c r="G33" s="40"/>
      <c r="H33" s="39"/>
      <c r="I33" s="40"/>
      <c r="J33" s="39">
        <v>1</v>
      </c>
      <c r="K33" s="40">
        <v>1723715</v>
      </c>
      <c r="L33" s="39"/>
      <c r="M33" s="40"/>
      <c r="N33" s="39"/>
      <c r="O33" s="40"/>
      <c r="P33" s="39"/>
      <c r="Q33" s="40"/>
      <c r="R33" s="39"/>
      <c r="S33" s="40"/>
      <c r="T33" s="39"/>
      <c r="U33" s="40"/>
      <c r="V33" s="46"/>
    </row>
    <row r="34" spans="1:22" ht="12.75">
      <c r="A34" s="107"/>
      <c r="B34" s="70" t="s">
        <v>51</v>
      </c>
      <c r="C34" s="57" t="s">
        <v>145</v>
      </c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46"/>
    </row>
    <row r="35" spans="1:22" ht="12.75">
      <c r="A35" s="107"/>
      <c r="B35" s="70" t="s">
        <v>52</v>
      </c>
      <c r="C35" s="57" t="s">
        <v>139</v>
      </c>
      <c r="D35" s="39"/>
      <c r="E35" s="40"/>
      <c r="F35" s="39"/>
      <c r="G35" s="40"/>
      <c r="H35" s="39">
        <v>1</v>
      </c>
      <c r="I35" s="40">
        <v>1226436.02</v>
      </c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46"/>
    </row>
    <row r="36" spans="1:22" ht="12.75">
      <c r="A36" s="107"/>
      <c r="B36" s="70" t="s">
        <v>53</v>
      </c>
      <c r="C36" s="57" t="s">
        <v>150</v>
      </c>
      <c r="D36" s="39">
        <v>1</v>
      </c>
      <c r="E36" s="40">
        <v>3088.56</v>
      </c>
      <c r="F36" s="39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>
        <v>2</v>
      </c>
      <c r="S36" s="40">
        <v>1975</v>
      </c>
      <c r="T36" s="39"/>
      <c r="U36" s="40"/>
      <c r="V36" s="46"/>
    </row>
    <row r="37" spans="1:22" ht="12.75">
      <c r="A37" s="107"/>
      <c r="B37" s="70" t="s">
        <v>54</v>
      </c>
      <c r="C37" s="57" t="s">
        <v>151</v>
      </c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39"/>
      <c r="Q37" s="40"/>
      <c r="R37" s="39"/>
      <c r="S37" s="40"/>
      <c r="T37" s="39"/>
      <c r="U37" s="40"/>
      <c r="V37" s="46"/>
    </row>
    <row r="38" spans="1:22" ht="12.75">
      <c r="A38" s="107"/>
      <c r="B38" s="70" t="s">
        <v>55</v>
      </c>
      <c r="C38" s="57" t="s">
        <v>152</v>
      </c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46"/>
    </row>
    <row r="39" spans="1:22" ht="12.75">
      <c r="A39" s="107"/>
      <c r="B39" s="70" t="s">
        <v>56</v>
      </c>
      <c r="C39" s="57" t="s">
        <v>153</v>
      </c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46"/>
    </row>
    <row r="40" spans="1:22" ht="12.75">
      <c r="A40" s="107"/>
      <c r="B40" s="70" t="s">
        <v>57</v>
      </c>
      <c r="C40" s="57" t="s">
        <v>156</v>
      </c>
      <c r="D40" s="39">
        <v>1</v>
      </c>
      <c r="E40" s="40">
        <v>2790</v>
      </c>
      <c r="F40" s="39"/>
      <c r="G40" s="40"/>
      <c r="H40" s="39"/>
      <c r="I40" s="40"/>
      <c r="J40" s="39">
        <v>1</v>
      </c>
      <c r="K40" s="40">
        <v>5268</v>
      </c>
      <c r="L40" s="39"/>
      <c r="M40" s="40"/>
      <c r="N40" s="39"/>
      <c r="O40" s="40"/>
      <c r="P40" s="39"/>
      <c r="Q40" s="40"/>
      <c r="R40" s="39">
        <v>1</v>
      </c>
      <c r="S40" s="40">
        <v>525</v>
      </c>
      <c r="T40" s="39"/>
      <c r="U40" s="40"/>
      <c r="V40" s="46"/>
    </row>
    <row r="41" spans="1:22" ht="12.75">
      <c r="A41" s="107"/>
      <c r="B41" s="70" t="s">
        <v>58</v>
      </c>
      <c r="C41" s="57" t="s">
        <v>158</v>
      </c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39"/>
      <c r="Q41" s="40"/>
      <c r="R41" s="39"/>
      <c r="S41" s="40"/>
      <c r="T41" s="39"/>
      <c r="U41" s="40"/>
      <c r="V41" s="46"/>
    </row>
    <row r="42" spans="1:22" ht="12.75">
      <c r="A42" s="107"/>
      <c r="B42" s="70" t="s">
        <v>59</v>
      </c>
      <c r="C42" s="57" t="s">
        <v>173</v>
      </c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46"/>
    </row>
    <row r="43" spans="1:22" ht="12.75">
      <c r="A43" s="107"/>
      <c r="B43" s="70" t="s">
        <v>60</v>
      </c>
      <c r="C43" s="57" t="s">
        <v>201</v>
      </c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46"/>
    </row>
    <row r="44" spans="1:22" ht="12.75">
      <c r="A44" s="107"/>
      <c r="B44" s="70" t="s">
        <v>61</v>
      </c>
      <c r="C44" s="79" t="s">
        <v>206</v>
      </c>
      <c r="D44" s="39"/>
      <c r="E44" s="40"/>
      <c r="F44" s="39"/>
      <c r="G44" s="40"/>
      <c r="H44" s="39"/>
      <c r="I44" s="40"/>
      <c r="J44" s="39"/>
      <c r="K44" s="40"/>
      <c r="L44" s="39"/>
      <c r="M44" s="40"/>
      <c r="N44" s="39"/>
      <c r="O44" s="40"/>
      <c r="P44" s="39"/>
      <c r="Q44" s="40"/>
      <c r="R44" s="39"/>
      <c r="S44" s="40"/>
      <c r="T44" s="39"/>
      <c r="U44" s="40"/>
      <c r="V44" s="46"/>
    </row>
    <row r="45" spans="1:22" ht="12.75">
      <c r="A45" s="107"/>
      <c r="B45" s="70" t="s">
        <v>62</v>
      </c>
      <c r="C45" s="57" t="s">
        <v>164</v>
      </c>
      <c r="D45" s="39"/>
      <c r="E45" s="40"/>
      <c r="F45" s="39">
        <v>1</v>
      </c>
      <c r="G45" s="40">
        <v>39829</v>
      </c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>
        <v>2</v>
      </c>
      <c r="S45" s="40">
        <v>16099</v>
      </c>
      <c r="T45" s="39"/>
      <c r="U45" s="40"/>
      <c r="V45" s="46"/>
    </row>
    <row r="46" spans="1:22" ht="12.75">
      <c r="A46" s="107"/>
      <c r="B46" s="70" t="s">
        <v>63</v>
      </c>
      <c r="C46" s="59" t="s">
        <v>196</v>
      </c>
      <c r="D46" s="39"/>
      <c r="E46" s="40"/>
      <c r="F46" s="39"/>
      <c r="G46" s="40"/>
      <c r="H46" s="39"/>
      <c r="I46" s="40"/>
      <c r="J46" s="39"/>
      <c r="K46" s="40"/>
      <c r="L46" s="39">
        <v>5</v>
      </c>
      <c r="M46" s="40">
        <v>28919.65</v>
      </c>
      <c r="N46" s="39"/>
      <c r="O46" s="40"/>
      <c r="P46" s="39"/>
      <c r="Q46" s="40"/>
      <c r="R46" s="39"/>
      <c r="S46" s="40"/>
      <c r="T46" s="39"/>
      <c r="U46" s="40"/>
      <c r="V46" s="46"/>
    </row>
    <row r="47" spans="1:22" ht="12.75">
      <c r="A47" s="107"/>
      <c r="B47" s="70" t="s">
        <v>64</v>
      </c>
      <c r="C47" s="79" t="s">
        <v>169</v>
      </c>
      <c r="D47" s="39"/>
      <c r="E47" s="40"/>
      <c r="F47" s="39"/>
      <c r="G47" s="40"/>
      <c r="H47" s="39"/>
      <c r="I47" s="40"/>
      <c r="J47" s="39"/>
      <c r="K47" s="40"/>
      <c r="L47" s="39">
        <v>103</v>
      </c>
      <c r="M47" s="40">
        <v>465061.85</v>
      </c>
      <c r="N47" s="39">
        <v>2</v>
      </c>
      <c r="O47" s="40">
        <v>79112.9</v>
      </c>
      <c r="P47" s="39"/>
      <c r="Q47" s="40"/>
      <c r="R47" s="39"/>
      <c r="S47" s="40"/>
      <c r="T47" s="39"/>
      <c r="U47" s="40"/>
      <c r="V47" s="46"/>
    </row>
    <row r="48" spans="1:22" ht="12.75">
      <c r="A48" s="107"/>
      <c r="B48" s="70" t="s">
        <v>65</v>
      </c>
      <c r="C48" s="14" t="s">
        <v>215</v>
      </c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46"/>
    </row>
    <row r="49" spans="1:22" ht="12.75">
      <c r="A49" s="107"/>
      <c r="B49" s="70" t="s">
        <v>66</v>
      </c>
      <c r="C49" s="59" t="s">
        <v>123</v>
      </c>
      <c r="D49" s="39"/>
      <c r="E49" s="40"/>
      <c r="F49" s="39"/>
      <c r="G49" s="40"/>
      <c r="H49" s="39"/>
      <c r="I49" s="40"/>
      <c r="J49" s="39"/>
      <c r="K49" s="40"/>
      <c r="L49" s="39">
        <v>1</v>
      </c>
      <c r="M49" s="40">
        <v>120</v>
      </c>
      <c r="N49" s="39">
        <v>1</v>
      </c>
      <c r="O49" s="40">
        <v>71</v>
      </c>
      <c r="P49" s="39"/>
      <c r="Q49" s="40"/>
      <c r="R49" s="39"/>
      <c r="S49" s="40"/>
      <c r="T49" s="39"/>
      <c r="U49" s="40"/>
      <c r="V49" s="46"/>
    </row>
    <row r="50" spans="1:22" ht="12.75">
      <c r="A50" s="107"/>
      <c r="B50" s="70" t="s">
        <v>67</v>
      </c>
      <c r="C50" s="59" t="s">
        <v>174</v>
      </c>
      <c r="D50" s="39"/>
      <c r="E50" s="40"/>
      <c r="F50" s="39"/>
      <c r="G50" s="40"/>
      <c r="H50" s="39"/>
      <c r="I50" s="40"/>
      <c r="J50" s="39"/>
      <c r="K50" s="40"/>
      <c r="L50" s="39"/>
      <c r="M50" s="40"/>
      <c r="N50" s="39">
        <v>4</v>
      </c>
      <c r="O50" s="40">
        <v>1465</v>
      </c>
      <c r="P50" s="39"/>
      <c r="Q50" s="40"/>
      <c r="R50" s="39"/>
      <c r="S50" s="40"/>
      <c r="T50" s="39"/>
      <c r="U50" s="40"/>
      <c r="V50" s="46"/>
    </row>
    <row r="51" spans="1:22" ht="12.75">
      <c r="A51" s="84"/>
      <c r="B51" s="70" t="s">
        <v>68</v>
      </c>
      <c r="C51" s="14" t="s">
        <v>171</v>
      </c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>
        <v>1</v>
      </c>
      <c r="U51" s="40">
        <v>8238952.42</v>
      </c>
      <c r="V51" s="46"/>
    </row>
    <row r="52" spans="1:22" ht="15" customHeight="1">
      <c r="A52" s="84"/>
      <c r="B52" s="70" t="s">
        <v>69</v>
      </c>
      <c r="C52" s="14" t="s">
        <v>216</v>
      </c>
      <c r="D52" s="39">
        <v>4</v>
      </c>
      <c r="E52" s="40">
        <v>26871.66</v>
      </c>
      <c r="F52" s="39">
        <v>122</v>
      </c>
      <c r="G52" s="40">
        <v>49105893</v>
      </c>
      <c r="H52" s="39"/>
      <c r="I52" s="40"/>
      <c r="J52" s="39">
        <v>16</v>
      </c>
      <c r="K52" s="40">
        <v>20840756</v>
      </c>
      <c r="L52" s="39"/>
      <c r="M52" s="40"/>
      <c r="N52" s="39"/>
      <c r="O52" s="40"/>
      <c r="P52" s="39"/>
      <c r="Q52" s="40"/>
      <c r="R52" s="39"/>
      <c r="S52" s="40"/>
      <c r="T52" s="39">
        <v>359</v>
      </c>
      <c r="U52" s="40">
        <v>29623225</v>
      </c>
      <c r="V52" s="46"/>
    </row>
    <row r="53" spans="1:22" ht="15" customHeight="1">
      <c r="A53" s="84"/>
      <c r="B53" s="70" t="s">
        <v>70</v>
      </c>
      <c r="C53" s="57" t="s">
        <v>172</v>
      </c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>
        <v>1</v>
      </c>
      <c r="U53" s="40">
        <v>8170294.48</v>
      </c>
      <c r="V53" s="46"/>
    </row>
    <row r="54" spans="1:22" ht="15" customHeight="1">
      <c r="A54" s="84"/>
      <c r="B54" s="70" t="s">
        <v>71</v>
      </c>
      <c r="C54" s="104" t="s">
        <v>138</v>
      </c>
      <c r="D54" s="39"/>
      <c r="E54" s="40"/>
      <c r="F54" s="39"/>
      <c r="G54" s="40"/>
      <c r="H54" s="39">
        <v>2</v>
      </c>
      <c r="I54" s="40">
        <v>61830074</v>
      </c>
      <c r="J54" s="39"/>
      <c r="K54" s="40"/>
      <c r="L54" s="39"/>
      <c r="M54" s="40"/>
      <c r="N54" s="39"/>
      <c r="O54" s="40"/>
      <c r="P54" s="39"/>
      <c r="Q54" s="40"/>
      <c r="R54" s="39"/>
      <c r="S54" s="40"/>
      <c r="T54" s="39"/>
      <c r="U54" s="40"/>
      <c r="V54" s="46"/>
    </row>
    <row r="55" spans="1:22" ht="26.25" customHeight="1">
      <c r="A55" s="22"/>
      <c r="B55" s="23"/>
      <c r="C55" s="47" t="s">
        <v>19</v>
      </c>
      <c r="D55" s="93">
        <f aca="true" t="shared" si="0" ref="D55:U55">SUM(D4:D54)</f>
        <v>152</v>
      </c>
      <c r="E55" s="94">
        <f t="shared" si="0"/>
        <v>97085.97</v>
      </c>
      <c r="F55" s="93">
        <f t="shared" si="0"/>
        <v>131</v>
      </c>
      <c r="G55" s="94">
        <f t="shared" si="0"/>
        <v>49176005.87</v>
      </c>
      <c r="H55" s="93">
        <f t="shared" si="0"/>
        <v>4</v>
      </c>
      <c r="I55" s="94">
        <f t="shared" si="0"/>
        <v>63059410.02</v>
      </c>
      <c r="J55" s="93">
        <f t="shared" si="0"/>
        <v>88</v>
      </c>
      <c r="K55" s="94">
        <f t="shared" si="0"/>
        <v>22886490.03</v>
      </c>
      <c r="L55" s="93">
        <f t="shared" si="0"/>
        <v>403</v>
      </c>
      <c r="M55" s="94">
        <f t="shared" si="0"/>
        <v>844216.5700000001</v>
      </c>
      <c r="N55" s="93">
        <f t="shared" si="0"/>
        <v>199</v>
      </c>
      <c r="O55" s="94">
        <f t="shared" si="0"/>
        <v>104751.37</v>
      </c>
      <c r="P55" s="93">
        <f t="shared" si="0"/>
        <v>3</v>
      </c>
      <c r="Q55" s="94">
        <f t="shared" si="0"/>
        <v>986.65</v>
      </c>
      <c r="R55" s="93">
        <f t="shared" si="0"/>
        <v>40</v>
      </c>
      <c r="S55" s="94">
        <f t="shared" si="0"/>
        <v>54345.1</v>
      </c>
      <c r="T55" s="93">
        <f t="shared" si="0"/>
        <v>392</v>
      </c>
      <c r="U55" s="94">
        <f t="shared" si="0"/>
        <v>48385311.68000001</v>
      </c>
      <c r="V55" s="24"/>
    </row>
    <row r="56" spans="1:22" ht="12.75">
      <c r="A56" s="1"/>
      <c r="B56" s="1"/>
      <c r="C56" s="32"/>
      <c r="D56" s="43"/>
      <c r="E56" s="43"/>
      <c r="F56" s="44"/>
      <c r="G56" s="4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4"/>
      <c r="S56" s="24"/>
      <c r="T56" s="24"/>
      <c r="U56" s="24"/>
      <c r="V56" s="24"/>
    </row>
    <row r="57" spans="3:22" ht="12.75">
      <c r="C57" s="33"/>
      <c r="D57" s="34"/>
      <c r="E57" s="25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4"/>
      <c r="S57" s="24"/>
      <c r="T57" s="24"/>
      <c r="U57" s="24"/>
      <c r="V57" s="24"/>
    </row>
    <row r="58" spans="1:22" ht="12.75">
      <c r="A58" s="8"/>
      <c r="B58" s="8"/>
      <c r="C58" s="35"/>
      <c r="D58" s="36"/>
      <c r="E58" s="25"/>
      <c r="F58" s="3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4"/>
      <c r="S58" s="24"/>
      <c r="T58" s="24"/>
      <c r="U58" s="24"/>
      <c r="V58" s="24"/>
    </row>
    <row r="59" spans="1:22" ht="12.75">
      <c r="A59" s="8"/>
      <c r="B59" s="8"/>
      <c r="C59" s="35"/>
      <c r="D59" s="26"/>
      <c r="E59" s="25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24"/>
      <c r="S59" s="24"/>
      <c r="T59" s="24"/>
      <c r="U59" s="24"/>
      <c r="V59" s="24"/>
    </row>
    <row r="60" spans="1:22" ht="12.75">
      <c r="A60" s="8"/>
      <c r="B60" s="8"/>
      <c r="C60" s="35"/>
      <c r="D60" s="26"/>
      <c r="E60" s="25"/>
      <c r="F60" s="36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24"/>
      <c r="S60" s="24"/>
      <c r="T60" s="24"/>
      <c r="U60" s="24"/>
      <c r="V60" s="24"/>
    </row>
    <row r="61" spans="1:22" ht="12.75">
      <c r="A61" s="8"/>
      <c r="B61" s="8"/>
      <c r="C61" s="35"/>
      <c r="D61" s="26"/>
      <c r="E61" s="25"/>
      <c r="F61" s="36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24"/>
      <c r="S61" s="24"/>
      <c r="T61" s="24"/>
      <c r="U61" s="24"/>
      <c r="V61" s="24"/>
    </row>
    <row r="62" spans="1:22" ht="12.75">
      <c r="A62" s="8"/>
      <c r="B62" s="8"/>
      <c r="C62" s="35"/>
      <c r="D62" s="26"/>
      <c r="E62" s="25"/>
      <c r="F62" s="36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4"/>
      <c r="S62" s="24"/>
      <c r="T62" s="24"/>
      <c r="U62" s="24"/>
      <c r="V62" s="24"/>
    </row>
    <row r="63" spans="1:22" ht="12.75">
      <c r="A63" s="8"/>
      <c r="B63" s="8"/>
      <c r="C63" s="35"/>
      <c r="D63" s="26"/>
      <c r="E63" s="25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24"/>
      <c r="S63" s="24"/>
      <c r="T63" s="24"/>
      <c r="U63" s="24"/>
      <c r="V63" s="24"/>
    </row>
    <row r="64" spans="1:22" ht="12.75">
      <c r="A64" s="8"/>
      <c r="B64" s="8"/>
      <c r="C64" s="35"/>
      <c r="D64" s="26"/>
      <c r="E64" s="25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24"/>
      <c r="S64" s="24"/>
      <c r="T64" s="24"/>
      <c r="U64" s="24"/>
      <c r="V64" s="24"/>
    </row>
    <row r="65" spans="1:22" ht="12.75">
      <c r="A65" s="8"/>
      <c r="B65" s="8"/>
      <c r="C65" s="35"/>
      <c r="D65" s="26"/>
      <c r="E65" s="25"/>
      <c r="F65" s="36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24"/>
      <c r="S65" s="24"/>
      <c r="T65" s="24"/>
      <c r="U65" s="24"/>
      <c r="V65" s="24"/>
    </row>
    <row r="66" spans="1:22" ht="12.75">
      <c r="A66" s="8"/>
      <c r="B66" s="8"/>
      <c r="C66" s="35"/>
      <c r="D66" s="27"/>
      <c r="E66" s="28"/>
      <c r="F66" s="36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24"/>
      <c r="S66" s="24"/>
      <c r="T66" s="24"/>
      <c r="U66" s="24"/>
      <c r="V66" s="24"/>
    </row>
    <row r="67" spans="1:22" ht="12.75">
      <c r="A67" s="8"/>
      <c r="B67" s="8"/>
      <c r="C67" s="35"/>
      <c r="D67" s="26"/>
      <c r="E67" s="25"/>
      <c r="F67" s="36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24"/>
      <c r="S67" s="24"/>
      <c r="T67" s="24"/>
      <c r="U67" s="24"/>
      <c r="V67" s="24"/>
    </row>
    <row r="68" spans="1:22" ht="12.75">
      <c r="A68" s="8"/>
      <c r="B68" s="8"/>
      <c r="C68" s="35"/>
      <c r="D68" s="29"/>
      <c r="E68" s="25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24"/>
      <c r="S68" s="24"/>
      <c r="T68" s="24"/>
      <c r="U68" s="24"/>
      <c r="V68" s="24"/>
    </row>
    <row r="69" spans="1:22" ht="12.75">
      <c r="A69" s="8"/>
      <c r="B69" s="8"/>
      <c r="C69" s="35"/>
      <c r="D69" s="26"/>
      <c r="E69" s="25"/>
      <c r="F69" s="36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24"/>
      <c r="S69" s="24"/>
      <c r="T69" s="24"/>
      <c r="U69" s="24"/>
      <c r="V69" s="24"/>
    </row>
    <row r="70" spans="1:22" ht="12.75">
      <c r="A70" s="8"/>
      <c r="B70" s="8"/>
      <c r="C70" s="35"/>
      <c r="D70" s="26"/>
      <c r="E70" s="25"/>
      <c r="F70" s="36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24"/>
      <c r="S70" s="24"/>
      <c r="T70" s="24"/>
      <c r="U70" s="24"/>
      <c r="V70" s="24"/>
    </row>
    <row r="71" spans="1:22" ht="12.75">
      <c r="A71" s="8"/>
      <c r="B71" s="8"/>
      <c r="C71" s="35"/>
      <c r="D71" s="26"/>
      <c r="E71" s="25"/>
      <c r="F71" s="36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24"/>
      <c r="S71" s="24"/>
      <c r="T71" s="24"/>
      <c r="U71" s="24"/>
      <c r="V71" s="24"/>
    </row>
    <row r="72" spans="1:22" ht="12.75">
      <c r="A72" s="8"/>
      <c r="B72" s="8"/>
      <c r="C72" s="35"/>
      <c r="D72" s="26"/>
      <c r="E72" s="25"/>
      <c r="F72" s="36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24"/>
      <c r="S72" s="24"/>
      <c r="T72" s="24"/>
      <c r="U72" s="24"/>
      <c r="V72" s="24"/>
    </row>
    <row r="73" spans="1:22" ht="12.75">
      <c r="A73" s="8"/>
      <c r="B73" s="8"/>
      <c r="C73" s="35"/>
      <c r="D73" s="26"/>
      <c r="E73" s="25"/>
      <c r="F73" s="36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24"/>
      <c r="S73" s="24"/>
      <c r="T73" s="24"/>
      <c r="U73" s="24"/>
      <c r="V73" s="24"/>
    </row>
    <row r="74" spans="1:22" ht="12.75">
      <c r="A74" s="8"/>
      <c r="B74" s="8"/>
      <c r="C74" s="35"/>
      <c r="D74" s="26"/>
      <c r="E74" s="25"/>
      <c r="F74" s="36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4"/>
      <c r="S74" s="24"/>
      <c r="T74" s="24"/>
      <c r="U74" s="24"/>
      <c r="V74" s="24"/>
    </row>
    <row r="75" spans="1:17" ht="12.75">
      <c r="A75" s="8"/>
      <c r="B75" s="8"/>
      <c r="C75" s="35"/>
      <c r="D75" s="26"/>
      <c r="E75" s="25"/>
      <c r="F75" s="36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.75">
      <c r="A76" s="8"/>
      <c r="B76" s="8"/>
      <c r="C76" s="35"/>
      <c r="D76" s="29"/>
      <c r="E76" s="25"/>
      <c r="F76" s="36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>
      <c r="A77" s="8"/>
      <c r="B77" s="8"/>
      <c r="C77" s="35"/>
      <c r="D77" s="26"/>
      <c r="E77" s="25"/>
      <c r="F77" s="3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>
      <c r="A78" s="8"/>
      <c r="B78" s="8"/>
      <c r="C78" s="35"/>
      <c r="D78" s="26"/>
      <c r="E78" s="45"/>
      <c r="F78" s="36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>
      <c r="A79" s="8"/>
      <c r="B79" s="8"/>
      <c r="C79" s="35"/>
      <c r="D79" s="26"/>
      <c r="E79" s="45"/>
      <c r="F79" s="36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>
      <c r="A80" s="8"/>
      <c r="B80" s="8"/>
      <c r="C80" s="35"/>
      <c r="D80" s="26"/>
      <c r="E80" s="27"/>
      <c r="F80" s="36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>
      <c r="A81" s="8"/>
      <c r="B81" s="8"/>
      <c r="C81" s="35"/>
      <c r="D81" s="26"/>
      <c r="E81" s="25"/>
      <c r="F81" s="36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>
      <c r="A82" s="8"/>
      <c r="B82" s="8"/>
      <c r="C82" s="35"/>
      <c r="D82" s="26"/>
      <c r="E82" s="25"/>
      <c r="F82" s="36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.75">
      <c r="A83" s="8"/>
      <c r="B83" s="8"/>
      <c r="C83" s="35"/>
      <c r="D83" s="26"/>
      <c r="E83" s="45"/>
      <c r="F83" s="36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.75">
      <c r="A84" s="8"/>
      <c r="B84" s="8"/>
      <c r="C84" s="35"/>
      <c r="D84" s="26"/>
      <c r="E84" s="25"/>
      <c r="F84" s="36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>
      <c r="A85" s="8"/>
      <c r="B85" s="8"/>
      <c r="C85" s="35"/>
      <c r="D85" s="26"/>
      <c r="E85" s="25"/>
      <c r="F85" s="36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.75">
      <c r="A86" s="8"/>
      <c r="B86" s="8"/>
      <c r="C86" s="35"/>
      <c r="D86" s="26"/>
      <c r="E86" s="45"/>
      <c r="F86" s="36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.75">
      <c r="A87" s="8"/>
      <c r="B87" s="8"/>
      <c r="C87" s="35"/>
      <c r="D87" s="26"/>
      <c r="E87" s="25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>
      <c r="A88" s="8"/>
      <c r="B88" s="8"/>
      <c r="C88" s="35"/>
      <c r="D88" s="26"/>
      <c r="E88" s="25"/>
      <c r="F88" s="36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>
      <c r="A89" s="8"/>
      <c r="B89" s="8"/>
      <c r="C89" s="35"/>
      <c r="D89" s="26"/>
      <c r="E89" s="45"/>
      <c r="F89" s="36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>
      <c r="A90" s="8"/>
      <c r="B90" s="8"/>
      <c r="C90" s="35"/>
      <c r="D90" s="26"/>
      <c r="E90" s="25"/>
      <c r="F90" s="36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>
      <c r="A91" s="8"/>
      <c r="B91" s="8"/>
      <c r="C91" s="35"/>
      <c r="D91" s="26"/>
      <c r="E91" s="25"/>
      <c r="F91" s="36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8"/>
      <c r="B92" s="8"/>
      <c r="C92" s="35"/>
      <c r="D92" s="26"/>
      <c r="E92" s="25"/>
      <c r="F92" s="3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>
      <c r="A93" s="8"/>
      <c r="B93" s="8"/>
      <c r="C93" s="35"/>
      <c r="D93" s="26"/>
      <c r="E93" s="25"/>
      <c r="F93" s="36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>
      <c r="A94" s="8"/>
      <c r="B94" s="8"/>
      <c r="C94" s="35"/>
      <c r="D94" s="26"/>
      <c r="E94" s="45"/>
      <c r="F94" s="36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>
      <c r="A95" s="8"/>
      <c r="B95" s="8"/>
      <c r="C95" s="35"/>
      <c r="D95" s="26"/>
      <c r="E95" s="25"/>
      <c r="F95" s="36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>
      <c r="A96" s="8"/>
      <c r="B96" s="8"/>
      <c r="C96" s="35"/>
      <c r="D96" s="26"/>
      <c r="E96" s="45"/>
      <c r="F96" s="36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>
      <c r="A97" s="8"/>
      <c r="B97" s="8"/>
      <c r="C97" s="35"/>
      <c r="D97" s="26"/>
      <c r="E97" s="45"/>
      <c r="F97" s="36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>
      <c r="A98" s="8"/>
      <c r="B98" s="8"/>
      <c r="C98" s="35"/>
      <c r="D98" s="26"/>
      <c r="E98" s="25"/>
      <c r="F98" s="36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>
      <c r="A99" s="8"/>
      <c r="B99" s="8"/>
      <c r="C99" s="35"/>
      <c r="D99" s="26"/>
      <c r="E99" s="25"/>
      <c r="F99" s="36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>
      <c r="A100" s="8"/>
      <c r="B100" s="8"/>
      <c r="C100" s="35"/>
      <c r="D100" s="26"/>
      <c r="E100" s="25"/>
      <c r="F100" s="36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>
      <c r="A101" s="8"/>
      <c r="B101" s="8"/>
      <c r="C101" s="35"/>
      <c r="D101" s="26"/>
      <c r="E101" s="25"/>
      <c r="F101" s="36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>
      <c r="A102" s="8"/>
      <c r="B102" s="8"/>
      <c r="C102" s="35"/>
      <c r="D102" s="26"/>
      <c r="E102" s="25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2.75">
      <c r="A103" s="8"/>
      <c r="B103" s="8"/>
      <c r="C103" s="35"/>
      <c r="D103" s="26"/>
      <c r="E103" s="25"/>
      <c r="F103" s="36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.75">
      <c r="A104" s="8"/>
      <c r="B104" s="8"/>
      <c r="C104" s="35"/>
      <c r="D104" s="30"/>
      <c r="E104" s="31"/>
      <c r="F104" s="36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>
      <c r="A105" s="8"/>
      <c r="B105" s="8"/>
      <c r="C105" s="35"/>
      <c r="D105" s="36"/>
      <c r="E105" s="36"/>
      <c r="F105" s="36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>
      <c r="A106" s="8"/>
      <c r="B106" s="8"/>
      <c r="C106" s="35"/>
      <c r="D106" s="36"/>
      <c r="E106" s="36"/>
      <c r="F106" s="36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.75">
      <c r="A107" s="8"/>
      <c r="B107" s="8"/>
      <c r="C107" s="35"/>
      <c r="D107" s="36"/>
      <c r="E107" s="36"/>
      <c r="F107" s="36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2.75">
      <c r="A108" s="8"/>
      <c r="B108" s="8"/>
      <c r="C108" s="35"/>
      <c r="D108" s="36"/>
      <c r="E108" s="36"/>
      <c r="F108" s="36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2.75">
      <c r="A109" s="8"/>
      <c r="B109" s="8"/>
      <c r="C109" s="35"/>
      <c r="D109" s="36"/>
      <c r="E109" s="36"/>
      <c r="F109" s="36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>
      <c r="A110" s="8"/>
      <c r="B110" s="8"/>
      <c r="C110" s="35"/>
      <c r="D110" s="36"/>
      <c r="E110" s="36"/>
      <c r="F110" s="36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>
      <c r="A111" s="8"/>
      <c r="B111" s="8"/>
      <c r="C111" s="35"/>
      <c r="D111" s="36"/>
      <c r="E111" s="36"/>
      <c r="F111" s="36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>
      <c r="A112" s="8"/>
      <c r="B112" s="8"/>
      <c r="C112" s="35"/>
      <c r="D112" s="36"/>
      <c r="E112" s="36"/>
      <c r="F112" s="36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>
      <c r="A113" s="8"/>
      <c r="B113" s="8"/>
      <c r="C113" s="35"/>
      <c r="D113" s="36"/>
      <c r="E113" s="36"/>
      <c r="F113" s="36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>
      <c r="A114" s="8"/>
      <c r="B114" s="8"/>
      <c r="C114" s="35"/>
      <c r="D114" s="36"/>
      <c r="E114" s="36"/>
      <c r="F114" s="36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2.75">
      <c r="A115" s="8"/>
      <c r="B115" s="8"/>
      <c r="C115" s="35"/>
      <c r="D115" s="36"/>
      <c r="E115" s="36"/>
      <c r="F115" s="36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2.75">
      <c r="A116" s="8"/>
      <c r="B116" s="8"/>
      <c r="C116" s="35"/>
      <c r="D116" s="36"/>
      <c r="E116" s="36"/>
      <c r="F116" s="36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>
      <c r="A117" s="8"/>
      <c r="B117" s="8"/>
      <c r="C117" s="35"/>
      <c r="D117" s="36"/>
      <c r="E117" s="36"/>
      <c r="F117" s="36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>
      <c r="A118" s="8"/>
      <c r="B118" s="8"/>
      <c r="C118" s="35"/>
      <c r="D118" s="36"/>
      <c r="E118" s="36"/>
      <c r="F118" s="36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>
      <c r="A119" s="8"/>
      <c r="B119" s="8"/>
      <c r="C119" s="35"/>
      <c r="D119" s="36"/>
      <c r="E119" s="36"/>
      <c r="F119" s="36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2.75">
      <c r="A120" s="8"/>
      <c r="B120" s="8"/>
      <c r="C120" s="35"/>
      <c r="D120" s="36"/>
      <c r="E120" s="36"/>
      <c r="F120" s="36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>
      <c r="A121" s="8"/>
      <c r="B121" s="8"/>
      <c r="C121" s="35"/>
      <c r="D121" s="36"/>
      <c r="E121" s="36"/>
      <c r="F121" s="36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>
      <c r="A122" s="8"/>
      <c r="B122" s="8"/>
      <c r="C122" s="35"/>
      <c r="D122" s="36"/>
      <c r="E122" s="36"/>
      <c r="F122" s="36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>
      <c r="A123" s="8"/>
      <c r="B123" s="8"/>
      <c r="C123" s="35"/>
      <c r="D123" s="36"/>
      <c r="E123" s="36"/>
      <c r="F123" s="36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>
      <c r="A124" s="8"/>
      <c r="B124" s="8"/>
      <c r="C124" s="35"/>
      <c r="D124" s="36"/>
      <c r="E124" s="36"/>
      <c r="F124" s="36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>
      <c r="A125" s="8"/>
      <c r="B125" s="8"/>
      <c r="C125" s="35"/>
      <c r="D125" s="36"/>
      <c r="E125" s="36"/>
      <c r="F125" s="36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2.75">
      <c r="A126" s="8"/>
      <c r="B126" s="8"/>
      <c r="C126" s="35"/>
      <c r="D126" s="36"/>
      <c r="E126" s="36"/>
      <c r="F126" s="36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2.75">
      <c r="A127" s="8"/>
      <c r="B127" s="8"/>
      <c r="C127" s="35"/>
      <c r="D127" s="36"/>
      <c r="E127" s="36"/>
      <c r="F127" s="36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2.75">
      <c r="A128" s="8"/>
      <c r="B128" s="8"/>
      <c r="C128" s="35"/>
      <c r="D128" s="36"/>
      <c r="E128" s="36"/>
      <c r="F128" s="36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>
      <c r="A129" s="8"/>
      <c r="B129" s="8"/>
      <c r="C129" s="35"/>
      <c r="D129" s="36"/>
      <c r="E129" s="36"/>
      <c r="F129" s="36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>
      <c r="A130" s="8"/>
      <c r="B130" s="8"/>
      <c r="C130" s="35"/>
      <c r="D130" s="36"/>
      <c r="E130" s="36"/>
      <c r="F130" s="36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>
      <c r="A131" s="8"/>
      <c r="B131" s="8"/>
      <c r="C131" s="35"/>
      <c r="D131" s="36"/>
      <c r="E131" s="36"/>
      <c r="F131" s="36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>
      <c r="A132" s="8"/>
      <c r="B132" s="8"/>
      <c r="C132" s="35"/>
      <c r="D132" s="36"/>
      <c r="E132" s="36"/>
      <c r="F132" s="36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>
      <c r="A133" s="8"/>
      <c r="B133" s="8"/>
      <c r="C133" s="35"/>
      <c r="D133" s="36"/>
      <c r="E133" s="36"/>
      <c r="F133" s="36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>
      <c r="A134" s="8"/>
      <c r="B134" s="8"/>
      <c r="C134" s="35"/>
      <c r="D134" s="36"/>
      <c r="E134" s="36"/>
      <c r="F134" s="36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2.75">
      <c r="A135" s="8"/>
      <c r="B135" s="8"/>
      <c r="C135" s="35"/>
      <c r="D135" s="36"/>
      <c r="E135" s="36"/>
      <c r="F135" s="36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2.75">
      <c r="A136" s="8"/>
      <c r="B136" s="8"/>
      <c r="C136" s="35"/>
      <c r="D136" s="36"/>
      <c r="E136" s="36"/>
      <c r="F136" s="36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2.75">
      <c r="A137" s="8"/>
      <c r="B137" s="8"/>
      <c r="C137" s="35"/>
      <c r="D137" s="36"/>
      <c r="E137" s="36"/>
      <c r="F137" s="36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.75">
      <c r="A138" s="8"/>
      <c r="B138" s="8"/>
      <c r="C138" s="35"/>
      <c r="D138" s="36"/>
      <c r="E138" s="36"/>
      <c r="F138" s="36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>
      <c r="A139" s="8"/>
      <c r="B139" s="8"/>
      <c r="C139" s="35"/>
      <c r="D139" s="36"/>
      <c r="E139" s="36"/>
      <c r="F139" s="36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>
      <c r="A140" s="8"/>
      <c r="B140" s="8"/>
      <c r="C140" s="35"/>
      <c r="D140" s="36"/>
      <c r="E140" s="36"/>
      <c r="F140" s="36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>
      <c r="A141" s="8"/>
      <c r="B141" s="8"/>
      <c r="C141" s="35"/>
      <c r="D141" s="36"/>
      <c r="E141" s="36"/>
      <c r="F141" s="36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2.75">
      <c r="A142" s="8"/>
      <c r="B142" s="8"/>
      <c r="C142" s="35"/>
      <c r="D142" s="36"/>
      <c r="E142" s="36"/>
      <c r="F142" s="36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2.75">
      <c r="A143" s="8"/>
      <c r="B143" s="8"/>
      <c r="C143" s="35"/>
      <c r="D143" s="36"/>
      <c r="E143" s="36"/>
      <c r="F143" s="36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2.75">
      <c r="A144" s="8"/>
      <c r="B144" s="8"/>
      <c r="C144" s="35"/>
      <c r="D144" s="36"/>
      <c r="E144" s="36"/>
      <c r="F144" s="36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.75">
      <c r="A145" s="8"/>
      <c r="B145" s="8"/>
      <c r="C145" s="35"/>
      <c r="D145" s="36"/>
      <c r="E145" s="36"/>
      <c r="F145" s="36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2.75">
      <c r="A146" s="8"/>
      <c r="B146" s="8"/>
      <c r="C146" s="35"/>
      <c r="D146" s="36"/>
      <c r="E146" s="36"/>
      <c r="F146" s="36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.75">
      <c r="A147" s="8"/>
      <c r="B147" s="8"/>
      <c r="C147" s="35"/>
      <c r="D147" s="36"/>
      <c r="E147" s="36"/>
      <c r="F147" s="36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>
      <c r="A148" s="8"/>
      <c r="B148" s="8"/>
      <c r="C148" s="35"/>
      <c r="D148" s="36"/>
      <c r="E148" s="36"/>
      <c r="F148" s="36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2.75">
      <c r="A149" s="8"/>
      <c r="B149" s="8"/>
      <c r="C149" s="35"/>
      <c r="D149" s="36"/>
      <c r="E149" s="36"/>
      <c r="F149" s="36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>
      <c r="A150" s="8"/>
      <c r="B150" s="8"/>
      <c r="C150" s="35"/>
      <c r="D150" s="36"/>
      <c r="E150" s="36"/>
      <c r="F150" s="36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>
      <c r="A151" s="8"/>
      <c r="B151" s="8"/>
      <c r="C151" s="35"/>
      <c r="D151" s="36"/>
      <c r="E151" s="36"/>
      <c r="F151" s="36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>
      <c r="A152" s="8"/>
      <c r="B152" s="8"/>
      <c r="C152" s="35"/>
      <c r="D152" s="35"/>
      <c r="E152" s="35"/>
      <c r="F152" s="35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2.75">
      <c r="A153" s="8"/>
      <c r="B153" s="8"/>
      <c r="C153" s="35"/>
      <c r="D153" s="35"/>
      <c r="E153" s="35"/>
      <c r="F153" s="35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1:17" ht="12.75">
      <c r="A154" s="8"/>
      <c r="B154" s="8"/>
      <c r="C154" s="35"/>
      <c r="D154" s="35"/>
      <c r="E154" s="35"/>
      <c r="F154" s="35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1:17" ht="12.75">
      <c r="A155" s="8"/>
      <c r="B155" s="8"/>
      <c r="C155" s="35"/>
      <c r="D155" s="35"/>
      <c r="E155" s="35"/>
      <c r="F155" s="35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2.75">
      <c r="A156" s="8"/>
      <c r="B156" s="8"/>
      <c r="C156" s="35"/>
      <c r="D156" s="35"/>
      <c r="E156" s="35"/>
      <c r="F156" s="35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ht="12.75">
      <c r="A157" s="8"/>
      <c r="B157" s="8"/>
      <c r="C157" s="35"/>
      <c r="D157" s="35"/>
      <c r="E157" s="35"/>
      <c r="F157" s="35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1:17" ht="12.75">
      <c r="A158" s="8"/>
      <c r="B158" s="8"/>
      <c r="C158" s="35"/>
      <c r="D158" s="35"/>
      <c r="E158" s="35"/>
      <c r="F158" s="35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2.75">
      <c r="A159" s="8"/>
      <c r="B159" s="8"/>
      <c r="C159" s="35"/>
      <c r="D159" s="35"/>
      <c r="E159" s="35"/>
      <c r="F159" s="35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7" ht="12.75">
      <c r="A160" s="8"/>
      <c r="B160" s="8"/>
      <c r="C160" s="35"/>
      <c r="D160" s="35"/>
      <c r="E160" s="35"/>
      <c r="F160" s="35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2.75">
      <c r="A161" s="8"/>
      <c r="B161" s="8"/>
      <c r="C161" s="35"/>
      <c r="D161" s="35"/>
      <c r="E161" s="35"/>
      <c r="F161" s="3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2.75">
      <c r="A162" s="8"/>
      <c r="B162" s="8"/>
      <c r="C162" s="35"/>
      <c r="D162" s="35"/>
      <c r="E162" s="35"/>
      <c r="F162" s="35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ht="12.75">
      <c r="A163" s="8"/>
      <c r="B163" s="8"/>
      <c r="C163" s="35"/>
      <c r="D163" s="35"/>
      <c r="E163" s="35"/>
      <c r="F163" s="35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ht="12.75">
      <c r="A164" s="8"/>
      <c r="B164" s="8"/>
      <c r="C164" s="35"/>
      <c r="D164" s="35"/>
      <c r="E164" s="35"/>
      <c r="F164" s="35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ht="12.75">
      <c r="A165" s="8"/>
      <c r="B165" s="8"/>
      <c r="C165" s="35"/>
      <c r="D165" s="35"/>
      <c r="E165" s="35"/>
      <c r="F165" s="35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2.75">
      <c r="A166" s="8"/>
      <c r="B166" s="8"/>
      <c r="C166" s="35"/>
      <c r="D166" s="35"/>
      <c r="E166" s="35"/>
      <c r="F166" s="35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ht="12.75">
      <c r="A167" s="8"/>
      <c r="B167" s="8"/>
      <c r="C167" s="35"/>
      <c r="D167" s="35"/>
      <c r="E167" s="35"/>
      <c r="F167" s="35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ht="12.75">
      <c r="A168" s="8"/>
      <c r="B168" s="8"/>
      <c r="C168" s="35"/>
      <c r="D168" s="35"/>
      <c r="E168" s="35"/>
      <c r="F168" s="35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2.75">
      <c r="A169" s="8"/>
      <c r="B169" s="8"/>
      <c r="C169" s="35"/>
      <c r="D169" s="35"/>
      <c r="E169" s="35"/>
      <c r="F169" s="35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2.75">
      <c r="A170" s="8"/>
      <c r="B170" s="8"/>
      <c r="C170" s="35"/>
      <c r="D170" s="35"/>
      <c r="E170" s="35"/>
      <c r="F170" s="35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2.75">
      <c r="A171" s="8"/>
      <c r="B171" s="8"/>
      <c r="C171" s="35"/>
      <c r="D171" s="35"/>
      <c r="E171" s="35"/>
      <c r="F171" s="35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2.75">
      <c r="A172" s="8"/>
      <c r="B172" s="8"/>
      <c r="C172" s="35"/>
      <c r="D172" s="35"/>
      <c r="E172" s="35"/>
      <c r="F172" s="3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2.75">
      <c r="A173" s="8"/>
      <c r="B173" s="8"/>
      <c r="C173" s="35"/>
      <c r="D173" s="35"/>
      <c r="E173" s="35"/>
      <c r="F173" s="35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1:17" ht="12.75">
      <c r="A174" s="8"/>
      <c r="B174" s="8"/>
      <c r="C174" s="35"/>
      <c r="D174" s="35"/>
      <c r="E174" s="35"/>
      <c r="F174" s="35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2.75">
      <c r="A175" s="8"/>
      <c r="B175" s="8"/>
      <c r="C175" s="35"/>
      <c r="D175" s="35"/>
      <c r="E175" s="35"/>
      <c r="F175" s="35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2.75">
      <c r="A176" s="8"/>
      <c r="B176" s="8"/>
      <c r="C176" s="35"/>
      <c r="D176" s="35"/>
      <c r="E176" s="35"/>
      <c r="F176" s="35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1:17" ht="12.75">
      <c r="A177" s="8"/>
      <c r="B177" s="8"/>
      <c r="C177" s="35"/>
      <c r="D177" s="35"/>
      <c r="E177" s="35"/>
      <c r="F177" s="35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1:17" ht="12.75">
      <c r="A178" s="8"/>
      <c r="B178" s="8"/>
      <c r="C178" s="35"/>
      <c r="D178" s="35"/>
      <c r="E178" s="35"/>
      <c r="F178" s="35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2.75">
      <c r="A179" s="8"/>
      <c r="B179" s="8"/>
      <c r="C179" s="35"/>
      <c r="D179" s="35"/>
      <c r="E179" s="35"/>
      <c r="F179" s="35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3:17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3:17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3:17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</sheetData>
  <mergeCells count="11">
    <mergeCell ref="P2:Q2"/>
    <mergeCell ref="R2:S2"/>
    <mergeCell ref="T2:U2"/>
    <mergeCell ref="A3:A50"/>
    <mergeCell ref="A1:T1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4921259845" footer="0.4921259845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</dc:creator>
  <cp:keywords/>
  <dc:description/>
  <cp:lastModifiedBy>Zahoranova</cp:lastModifiedBy>
  <cp:lastPrinted>2011-05-30T14:51:01Z</cp:lastPrinted>
  <dcterms:created xsi:type="dcterms:W3CDTF">2008-05-05T07:39:18Z</dcterms:created>
  <dcterms:modified xsi:type="dcterms:W3CDTF">2011-05-30T14:55:11Z</dcterms:modified>
  <cp:category/>
  <cp:version/>
  <cp:contentType/>
  <cp:contentStatus/>
</cp:coreProperties>
</file>