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príloha č. 2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<sst xmlns="http://schemas.openxmlformats.org/spreadsheetml/2006/main" count="50" uniqueCount="49">
  <si>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Stupnica platových taríf podľa platových tried a platových stupňov</t>
  </si>
  <si>
    <t>1,015=1,5%</t>
  </si>
  <si>
    <t>1,05=5%</t>
  </si>
  <si>
    <t xml:space="preserve"> P   l   a   t   o   v   á          t   r   i   e   d   a</t>
  </si>
  <si>
    <t>808,50</t>
  </si>
  <si>
    <t>834,50</t>
  </si>
  <si>
    <t>888,50</t>
  </si>
  <si>
    <t>941,50</t>
  </si>
  <si>
    <t>786,50</t>
  </si>
  <si>
    <t>817,50</t>
  </si>
  <si>
    <t>943,50</t>
  </si>
  <si>
    <t>1005,50</t>
  </si>
  <si>
    <t>1036,50</t>
  </si>
  <si>
    <t>1068,50</t>
  </si>
  <si>
    <t>843,50</t>
  </si>
  <si>
    <t>977,50</t>
  </si>
  <si>
    <t>1009,50</t>
  </si>
  <si>
    <t>1076,50</t>
  </si>
  <si>
    <t>1235,50</t>
  </si>
  <si>
    <t>938,50</t>
  </si>
  <si>
    <t>973,50</t>
  </si>
  <si>
    <t>1008,50</t>
  </si>
  <si>
    <t>1081,50</t>
  </si>
  <si>
    <t>1118,50</t>
  </si>
  <si>
    <t>1261,50</t>
  </si>
  <si>
    <t>1297,50</t>
  </si>
  <si>
    <t>1006,50</t>
  </si>
  <si>
    <t>1046,50</t>
  </si>
  <si>
    <t>1084,50</t>
  </si>
  <si>
    <t>1161,50</t>
  </si>
  <si>
    <t>1336,50</t>
  </si>
  <si>
    <t>1461,50</t>
  </si>
  <si>
    <t>1503,50</t>
  </si>
  <si>
    <t>1533,50</t>
  </si>
  <si>
    <t>1541,50</t>
  </si>
  <si>
    <t>0 až 1</t>
  </si>
  <si>
    <t>2 až 3</t>
  </si>
  <si>
    <t>4 až 5</t>
  </si>
  <si>
    <t>6 až 8</t>
  </si>
  <si>
    <t>9 až 11</t>
  </si>
  <si>
    <t>12 až 14</t>
  </si>
  <si>
    <t>15 až 17</t>
  </si>
  <si>
    <t>18 až 20</t>
  </si>
  <si>
    <t>21 až 23</t>
  </si>
  <si>
    <t>24 až 27</t>
  </si>
  <si>
    <t>28 až 31</t>
  </si>
  <si>
    <t>32 až 35</t>
  </si>
  <si>
    <t>36 až 39</t>
  </si>
  <si>
    <t>od 40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</si>
</sst>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  <numFmt numFmtId="204" formatCode="#,##0.00\ &quot;€&quot;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1"/>
    </font>
    <font>
      <u val="single"/>
      <sz val="10"/>
      <color indexed="36"/>
      <name val="Arial CE"/>
      <family val="0"/>
    </font>
    <font>
      <sz val="20"/>
      <name val="Arial CE"/>
      <family val="2"/>
    </font>
    <font>
      <sz val="11"/>
      <name val="Courier"/>
      <family val="1"/>
    </font>
    <font>
      <sz val="14"/>
      <name val="Courier"/>
      <family val="3"/>
    </font>
    <font>
      <sz val="11"/>
      <color indexed="8"/>
      <name val="Courier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 CE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sz val="10"/>
      <name val="Times New Roman"/>
      <family val="1"/>
    </font>
    <font>
      <sz val="10"/>
      <name val="Courier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0"/>
      <name val="Times New Roman CE"/>
      <family val="1"/>
    </font>
    <font>
      <sz val="13"/>
      <color indexed="8"/>
      <name val="Arial CE"/>
      <family val="0"/>
    </font>
    <font>
      <b/>
      <sz val="12"/>
      <color indexed="8"/>
      <name val="Times New Roman"/>
      <family val="0"/>
    </font>
    <font>
      <sz val="14"/>
      <color indexed="8"/>
      <name val="Arial CE"/>
      <family val="0"/>
    </font>
    <font>
      <sz val="12"/>
      <color indexed="8"/>
      <name val="Times New Roman CE"/>
      <family val="0"/>
    </font>
    <font>
      <b/>
      <sz val="13"/>
      <color indexed="8"/>
      <name val="Arial CE"/>
      <family val="0"/>
    </font>
    <font>
      <b/>
      <sz val="12"/>
      <color indexed="8"/>
      <name val="Times New Roman CE"/>
      <family val="0"/>
    </font>
    <font>
      <b/>
      <sz val="14"/>
      <color indexed="8"/>
      <name val="Times New Roman CE"/>
      <family val="0"/>
    </font>
    <font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7" fillId="0" borderId="0" xfId="45" applyFont="1" applyFill="1" applyAlignment="1">
      <alignment horizontal="left"/>
      <protection/>
    </xf>
    <xf numFmtId="172" fontId="5" fillId="0" borderId="0" xfId="45" applyFont="1" applyBorder="1">
      <alignment/>
      <protection/>
    </xf>
    <xf numFmtId="172" fontId="7" fillId="0" borderId="10" xfId="45" applyFont="1" applyFill="1" applyBorder="1">
      <alignment/>
      <protection/>
    </xf>
    <xf numFmtId="172" fontId="7" fillId="0" borderId="11" xfId="45" applyFont="1" applyFill="1" applyBorder="1">
      <alignment/>
      <protection/>
    </xf>
    <xf numFmtId="172" fontId="7" fillId="0" borderId="12" xfId="45" applyFont="1" applyFill="1" applyBorder="1">
      <alignment/>
      <protection/>
    </xf>
    <xf numFmtId="172" fontId="7" fillId="0" borderId="13" xfId="45" applyFont="1" applyFill="1" applyBorder="1">
      <alignment/>
      <protection/>
    </xf>
    <xf numFmtId="172" fontId="8" fillId="0" borderId="0" xfId="45" applyNumberFormat="1" applyFont="1" applyFill="1" applyBorder="1" applyAlignment="1" applyProtection="1">
      <alignment horizontal="center"/>
      <protection/>
    </xf>
    <xf numFmtId="172" fontId="2" fillId="0" borderId="14" xfId="45" applyBorder="1">
      <alignment/>
      <protection/>
    </xf>
    <xf numFmtId="172" fontId="8" fillId="0" borderId="13" xfId="45" applyNumberFormat="1" applyFont="1" applyFill="1" applyBorder="1" applyAlignment="1" applyProtection="1">
      <alignment horizontal="center"/>
      <protection/>
    </xf>
    <xf numFmtId="172" fontId="14" fillId="0" borderId="0" xfId="45" applyFont="1" applyBorder="1">
      <alignment/>
      <protection/>
    </xf>
    <xf numFmtId="172" fontId="2" fillId="0" borderId="0" xfId="45" applyFont="1">
      <alignment/>
      <protection/>
    </xf>
    <xf numFmtId="172" fontId="7" fillId="0" borderId="15" xfId="45" applyFont="1" applyFill="1" applyBorder="1">
      <alignment/>
      <protection/>
    </xf>
    <xf numFmtId="172" fontId="7" fillId="0" borderId="16" xfId="45" applyFont="1" applyFill="1" applyBorder="1" applyAlignment="1">
      <alignment horizontal="left"/>
      <protection/>
    </xf>
    <xf numFmtId="172" fontId="2" fillId="0" borderId="0" xfId="45" applyFont="1" applyBorder="1">
      <alignment/>
      <protection/>
    </xf>
    <xf numFmtId="2" fontId="2" fillId="0" borderId="14" xfId="45" applyNumberFormat="1" applyBorder="1">
      <alignment/>
      <protection/>
    </xf>
    <xf numFmtId="172" fontId="7" fillId="0" borderId="0" xfId="45" applyFont="1" applyFill="1" applyBorder="1">
      <alignment/>
      <protection/>
    </xf>
    <xf numFmtId="172" fontId="7" fillId="0" borderId="0" xfId="45" applyFont="1" applyFill="1" applyBorder="1" applyAlignment="1">
      <alignment horizontal="left"/>
      <protection/>
    </xf>
    <xf numFmtId="172" fontId="9" fillId="0" borderId="0" xfId="45" applyNumberFormat="1" applyFont="1" applyFill="1" applyBorder="1" applyAlignment="1" applyProtection="1">
      <alignment horizontal="center"/>
      <protection/>
    </xf>
    <xf numFmtId="172" fontId="11" fillId="0" borderId="0" xfId="45" applyNumberFormat="1" applyFont="1" applyFill="1" applyBorder="1" applyAlignment="1" applyProtection="1">
      <alignment horizontal="center"/>
      <protection/>
    </xf>
    <xf numFmtId="172" fontId="11" fillId="0" borderId="0" xfId="45" applyFont="1" applyBorder="1" applyAlignment="1">
      <alignment horizontal="center" vertical="center"/>
      <protection/>
    </xf>
    <xf numFmtId="172" fontId="9" fillId="0" borderId="0" xfId="45" applyNumberFormat="1" applyFont="1" applyFill="1" applyBorder="1" applyAlignment="1" applyProtection="1">
      <alignment horizontal="center" vertical="center"/>
      <protection/>
    </xf>
    <xf numFmtId="4" fontId="10" fillId="0" borderId="0" xfId="45" applyNumberFormat="1" applyFont="1" applyBorder="1" applyAlignment="1" applyProtection="1">
      <alignment horizontal="center" vertical="center"/>
      <protection/>
    </xf>
    <xf numFmtId="4" fontId="62" fillId="0" borderId="0" xfId="45" applyNumberFormat="1" applyFont="1" applyBorder="1" applyAlignment="1" applyProtection="1">
      <alignment horizontal="center" vertical="center"/>
      <protection/>
    </xf>
    <xf numFmtId="2" fontId="14" fillId="0" borderId="0" xfId="45" applyNumberFormat="1" applyFont="1" applyBorder="1" applyAlignment="1">
      <alignment vertical="center"/>
      <protection/>
    </xf>
    <xf numFmtId="2" fontId="2" fillId="0" borderId="0" xfId="45" applyNumberFormat="1" applyBorder="1">
      <alignment/>
      <protection/>
    </xf>
    <xf numFmtId="2" fontId="11" fillId="0" borderId="0" xfId="45" applyNumberFormat="1" applyFont="1" applyBorder="1" applyAlignment="1">
      <alignment horizontal="center" vertical="center"/>
      <protection/>
    </xf>
    <xf numFmtId="204" fontId="2" fillId="0" borderId="0" xfId="45" applyNumberFormat="1" applyBorder="1" applyAlignment="1">
      <alignment/>
      <protection/>
    </xf>
    <xf numFmtId="172" fontId="2" fillId="0" borderId="0" xfId="45" applyFill="1">
      <alignment/>
      <protection/>
    </xf>
    <xf numFmtId="172" fontId="2" fillId="0" borderId="0" xfId="45" applyFill="1" applyBorder="1">
      <alignment/>
      <protection/>
    </xf>
    <xf numFmtId="172" fontId="4" fillId="0" borderId="0" xfId="45" applyFont="1" applyFill="1" applyAlignment="1">
      <alignment vertical="center"/>
      <protection/>
    </xf>
    <xf numFmtId="172" fontId="5" fillId="0" borderId="0" xfId="45" applyFont="1" applyFill="1">
      <alignment/>
      <protection/>
    </xf>
    <xf numFmtId="172" fontId="6" fillId="0" borderId="0" xfId="45" applyFont="1" applyFill="1" applyAlignment="1">
      <alignment horizontal="left" vertical="center"/>
      <protection/>
    </xf>
    <xf numFmtId="172" fontId="5" fillId="0" borderId="0" xfId="45" applyFont="1" applyFill="1" applyBorder="1">
      <alignment/>
      <protection/>
    </xf>
    <xf numFmtId="172" fontId="5" fillId="0" borderId="17" xfId="45" applyFont="1" applyFill="1" applyBorder="1">
      <alignment/>
      <protection/>
    </xf>
    <xf numFmtId="172" fontId="2" fillId="0" borderId="17" xfId="45" applyFill="1" applyBorder="1">
      <alignment/>
      <protection/>
    </xf>
    <xf numFmtId="172" fontId="2" fillId="0" borderId="18" xfId="45" applyFill="1" applyBorder="1">
      <alignment/>
      <protection/>
    </xf>
    <xf numFmtId="172" fontId="2" fillId="0" borderId="10" xfId="45" applyFill="1" applyBorder="1">
      <alignment/>
      <protection/>
    </xf>
    <xf numFmtId="172" fontId="2" fillId="0" borderId="19" xfId="45" applyFill="1" applyBorder="1">
      <alignment/>
      <protection/>
    </xf>
    <xf numFmtId="172" fontId="2" fillId="0" borderId="20" xfId="45" applyFill="1" applyBorder="1">
      <alignment/>
      <protection/>
    </xf>
    <xf numFmtId="4" fontId="10" fillId="0" borderId="21" xfId="45" applyNumberFormat="1" applyFont="1" applyFill="1" applyBorder="1" applyAlignment="1" applyProtection="1">
      <alignment horizontal="center" vertical="center"/>
      <protection/>
    </xf>
    <xf numFmtId="4" fontId="62" fillId="0" borderId="21" xfId="45" applyNumberFormat="1" applyFont="1" applyFill="1" applyBorder="1" applyAlignment="1" applyProtection="1">
      <alignment horizontal="center" vertical="center"/>
      <protection/>
    </xf>
    <xf numFmtId="4" fontId="10" fillId="0" borderId="22" xfId="45" applyNumberFormat="1" applyFont="1" applyFill="1" applyBorder="1" applyAlignment="1" applyProtection="1">
      <alignment horizontal="center" vertical="center"/>
      <protection/>
    </xf>
    <xf numFmtId="4" fontId="10" fillId="0" borderId="23" xfId="45" applyNumberFormat="1" applyFont="1" applyFill="1" applyBorder="1" applyAlignment="1" applyProtection="1">
      <alignment horizontal="center" vertical="center"/>
      <protection/>
    </xf>
    <xf numFmtId="4" fontId="10" fillId="0" borderId="24" xfId="45" applyNumberFormat="1" applyFont="1" applyFill="1" applyBorder="1" applyAlignment="1" applyProtection="1">
      <alignment horizontal="center" vertical="center"/>
      <protection/>
    </xf>
    <xf numFmtId="4" fontId="10" fillId="0" borderId="25" xfId="45" applyNumberFormat="1" applyFont="1" applyFill="1" applyBorder="1" applyAlignment="1" applyProtection="1">
      <alignment horizontal="center" vertical="center"/>
      <protection/>
    </xf>
    <xf numFmtId="4" fontId="62" fillId="0" borderId="26" xfId="45" applyNumberFormat="1" applyFont="1" applyFill="1" applyBorder="1" applyAlignment="1" applyProtection="1">
      <alignment horizontal="center" vertical="center"/>
      <protection/>
    </xf>
    <xf numFmtId="172" fontId="9" fillId="0" borderId="27" xfId="45" applyNumberFormat="1" applyFont="1" applyFill="1" applyBorder="1" applyAlignment="1" applyProtection="1">
      <alignment horizontal="center"/>
      <protection/>
    </xf>
    <xf numFmtId="172" fontId="9" fillId="0" borderId="28" xfId="45" applyNumberFormat="1" applyFont="1" applyFill="1" applyBorder="1" applyAlignment="1" applyProtection="1">
      <alignment horizontal="center"/>
      <protection/>
    </xf>
    <xf numFmtId="172" fontId="11" fillId="0" borderId="27" xfId="45" applyNumberFormat="1" applyFont="1" applyFill="1" applyBorder="1" applyAlignment="1" applyProtection="1">
      <alignment horizontal="center"/>
      <protection/>
    </xf>
    <xf numFmtId="172" fontId="11" fillId="0" borderId="28" xfId="45" applyNumberFormat="1" applyFont="1" applyFill="1" applyBorder="1" applyAlignment="1" applyProtection="1">
      <alignment horizontal="center"/>
      <protection/>
    </xf>
    <xf numFmtId="172" fontId="9" fillId="0" borderId="29" xfId="45" applyNumberFormat="1" applyFont="1" applyFill="1" applyBorder="1" applyAlignment="1" applyProtection="1">
      <alignment horizontal="center"/>
      <protection/>
    </xf>
    <xf numFmtId="172" fontId="9" fillId="0" borderId="19" xfId="45" applyNumberFormat="1" applyFont="1" applyFill="1" applyBorder="1" applyAlignment="1" applyProtection="1">
      <alignment horizontal="center"/>
      <protection/>
    </xf>
    <xf numFmtId="172" fontId="16" fillId="0" borderId="30" xfId="45" applyNumberFormat="1" applyFont="1" applyFill="1" applyBorder="1" applyAlignment="1" applyProtection="1">
      <alignment horizontal="center" vertical="center"/>
      <protection/>
    </xf>
    <xf numFmtId="4" fontId="15" fillId="0" borderId="30" xfId="45" applyNumberFormat="1" applyFont="1" applyFill="1" applyBorder="1" applyAlignment="1" applyProtection="1">
      <alignment horizontal="center" vertical="center"/>
      <protection/>
    </xf>
    <xf numFmtId="172" fontId="16" fillId="0" borderId="30" xfId="45" applyFont="1" applyFill="1" applyBorder="1" applyAlignment="1">
      <alignment horizontal="center" vertical="center"/>
      <protection/>
    </xf>
    <xf numFmtId="0" fontId="16" fillId="0" borderId="30" xfId="0" applyFont="1" applyBorder="1" applyAlignment="1">
      <alignment horizontal="center" vertical="center" wrapText="1"/>
    </xf>
    <xf numFmtId="172" fontId="17" fillId="0" borderId="30" xfId="45" applyFont="1" applyBorder="1" applyAlignment="1">
      <alignment vertical="center"/>
      <protection/>
    </xf>
    <xf numFmtId="172" fontId="2" fillId="0" borderId="12" xfId="45" applyBorder="1">
      <alignment/>
      <protection/>
    </xf>
    <xf numFmtId="172" fontId="9" fillId="0" borderId="25" xfId="45" applyNumberFormat="1" applyFont="1" applyFill="1" applyBorder="1" applyAlignment="1" applyProtection="1">
      <alignment horizontal="center"/>
      <protection/>
    </xf>
    <xf numFmtId="172" fontId="11" fillId="0" borderId="25" xfId="45" applyNumberFormat="1" applyFont="1" applyFill="1" applyBorder="1" applyAlignment="1" applyProtection="1">
      <alignment horizontal="center"/>
      <protection/>
    </xf>
    <xf numFmtId="49" fontId="16" fillId="33" borderId="30" xfId="0" applyNumberFormat="1" applyFont="1" applyFill="1" applyBorder="1" applyAlignment="1">
      <alignment horizontal="center" vertical="center" wrapText="1"/>
    </xf>
    <xf numFmtId="49" fontId="15" fillId="33" borderId="30" xfId="45" applyNumberFormat="1" applyFont="1" applyFill="1" applyBorder="1" applyAlignment="1" applyProtection="1">
      <alignment horizontal="center" vertical="center"/>
      <protection/>
    </xf>
    <xf numFmtId="49" fontId="17" fillId="33" borderId="30" xfId="45" applyNumberFormat="1" applyFont="1" applyFill="1" applyBorder="1" applyAlignment="1">
      <alignment vertical="center"/>
      <protection/>
    </xf>
    <xf numFmtId="172" fontId="18" fillId="0" borderId="11" xfId="45" applyNumberFormat="1" applyFont="1" applyFill="1" applyBorder="1" applyAlignment="1" applyProtection="1">
      <alignment horizontal="center"/>
      <protection/>
    </xf>
    <xf numFmtId="172" fontId="18" fillId="0" borderId="17" xfId="45" applyNumberFormat="1" applyFont="1" applyFill="1" applyBorder="1" applyAlignment="1" applyProtection="1">
      <alignment horizontal="center"/>
      <protection/>
    </xf>
    <xf numFmtId="172" fontId="18" fillId="0" borderId="10" xfId="45" applyNumberFormat="1" applyFont="1" applyFill="1" applyBorder="1" applyAlignment="1" applyProtection="1">
      <alignment horizontal="center"/>
      <protection/>
    </xf>
    <xf numFmtId="172" fontId="18" fillId="0" borderId="31" xfId="45" applyNumberFormat="1" applyFont="1" applyFill="1" applyBorder="1" applyAlignment="1" applyProtection="1">
      <alignment horizontal="center" vertical="center"/>
      <protection/>
    </xf>
    <xf numFmtId="172" fontId="18" fillId="0" borderId="32" xfId="45" applyNumberFormat="1" applyFont="1" applyFill="1" applyBorder="1" applyAlignment="1" applyProtection="1">
      <alignment horizontal="center" vertical="center"/>
      <protection/>
    </xf>
    <xf numFmtId="172" fontId="18" fillId="0" borderId="20" xfId="45" applyNumberFormat="1" applyFont="1" applyFill="1" applyBorder="1" applyAlignment="1" applyProtection="1">
      <alignment horizontal="center" vertical="center"/>
      <protection/>
    </xf>
    <xf numFmtId="172" fontId="12" fillId="0" borderId="0" xfId="45" applyNumberFormat="1" applyFont="1" applyFill="1" applyBorder="1" applyAlignment="1" applyProtection="1">
      <alignment horizontal="center"/>
      <protection/>
    </xf>
    <xf numFmtId="172" fontId="13" fillId="0" borderId="0" xfId="45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228850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800100</xdr:colOff>
      <xdr:row>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895350" y="2228850"/>
          <a:ext cx="7239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819150</xdr:colOff>
      <xdr:row>6</xdr:row>
      <xdr:rowOff>180975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228850"/>
          <a:ext cx="762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0</xdr:col>
      <xdr:colOff>28575</xdr:colOff>
      <xdr:row>2</xdr:row>
      <xdr:rowOff>152400</xdr:rowOff>
    </xdr:from>
    <xdr:to>
      <xdr:col>124</xdr:col>
      <xdr:colOff>0</xdr:colOff>
      <xdr:row>3</xdr:row>
      <xdr:rowOff>352425</xdr:rowOff>
    </xdr:to>
    <xdr:sp>
      <xdr:nvSpPr>
        <xdr:cNvPr id="4" name="Text 11"/>
        <xdr:cNvSpPr txBox="1">
          <a:spLocks noChangeArrowheads="1"/>
        </xdr:cNvSpPr>
      </xdr:nvSpPr>
      <xdr:spPr>
        <a:xfrm>
          <a:off x="28575" y="1238250"/>
          <a:ext cx="587692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OSOBITNÁ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stupnica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platových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taríf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UČITEĽOV VYSOKÝCH ŠKÔL A VÝSKUMNÝCH A VÝVOJOVÝCH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zamestnancov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5" name="Text 12"/>
        <xdr:cNvSpPr txBox="1">
          <a:spLocks noChangeArrowheads="1"/>
        </xdr:cNvSpPr>
      </xdr:nvSpPr>
      <xdr:spPr>
        <a:xfrm>
          <a:off x="5905500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6" name="Text 13"/>
        <xdr:cNvSpPr txBox="1">
          <a:spLocks noChangeArrowheads="1"/>
        </xdr:cNvSpPr>
      </xdr:nvSpPr>
      <xdr:spPr>
        <a:xfrm>
          <a:off x="5905500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7" name="Text 14"/>
        <xdr:cNvSpPr txBox="1">
          <a:spLocks noChangeArrowheads="1"/>
        </xdr:cNvSpPr>
      </xdr:nvSpPr>
      <xdr:spPr>
        <a:xfrm>
          <a:off x="5905500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1</xdr:row>
      <xdr:rowOff>123825</xdr:rowOff>
    </xdr:from>
    <xdr:to>
      <xdr:col>135</xdr:col>
      <xdr:colOff>0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5905500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 zákona č.     /2000 Z. z.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9" name="Text 16"/>
        <xdr:cNvSpPr txBox="1">
          <a:spLocks noChangeArrowheads="1"/>
        </xdr:cNvSpPr>
      </xdr:nvSpPr>
      <xdr:spPr>
        <a:xfrm>
          <a:off x="5905500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zamestnancov pri výkone verejnej služby (platná od 1.1.2001)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5905500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2</xdr:row>
      <xdr:rowOff>123825</xdr:rowOff>
    </xdr:from>
    <xdr:to>
      <xdr:col>135</xdr:col>
      <xdr:colOff>0</xdr:colOff>
      <xdr:row>3</xdr:row>
      <xdr:rowOff>190500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5905500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výkone verejnej služby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12" name="Text 19"/>
        <xdr:cNvSpPr txBox="1">
          <a:spLocks noChangeArrowheads="1"/>
        </xdr:cNvSpPr>
      </xdr:nvSpPr>
      <xdr:spPr>
        <a:xfrm>
          <a:off x="5905500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13" name="Text 20"/>
        <xdr:cNvSpPr txBox="1">
          <a:spLocks noChangeArrowheads="1"/>
        </xdr:cNvSpPr>
      </xdr:nvSpPr>
      <xdr:spPr>
        <a:xfrm>
          <a:off x="5905500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4</xdr:row>
      <xdr:rowOff>66675</xdr:rowOff>
    </xdr:from>
    <xdr:to>
      <xdr:col>135</xdr:col>
      <xdr:colOff>0</xdr:colOff>
      <xdr:row>6</xdr:row>
      <xdr:rowOff>180975</xdr:rowOff>
    </xdr:to>
    <xdr:sp>
      <xdr:nvSpPr>
        <xdr:cNvPr id="14" name="Text 21"/>
        <xdr:cNvSpPr txBox="1">
          <a:spLocks noChangeArrowheads="1"/>
        </xdr:cNvSpPr>
      </xdr:nvSpPr>
      <xdr:spPr>
        <a:xfrm>
          <a:off x="5905500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1</xdr:row>
      <xdr:rowOff>123825</xdr:rowOff>
    </xdr:from>
    <xdr:to>
      <xdr:col>135</xdr:col>
      <xdr:colOff>0</xdr:colOff>
      <xdr:row>2</xdr:row>
      <xdr:rowOff>0</xdr:rowOff>
    </xdr:to>
    <xdr:sp>
      <xdr:nvSpPr>
        <xdr:cNvPr id="15" name="Text 22"/>
        <xdr:cNvSpPr txBox="1">
          <a:spLocks noChangeArrowheads="1"/>
        </xdr:cNvSpPr>
      </xdr:nvSpPr>
      <xdr:spPr>
        <a:xfrm>
          <a:off x="5905500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/2000 Z. z.</a:t>
          </a:r>
        </a:p>
      </xdr:txBody>
    </xdr:sp>
    <xdr:clientData/>
  </xdr:twoCellAnchor>
  <xdr:twoCellAnchor>
    <xdr:from>
      <xdr:col>135</xdr:col>
      <xdr:colOff>0</xdr:colOff>
      <xdr:row>2</xdr:row>
      <xdr:rowOff>66675</xdr:rowOff>
    </xdr:from>
    <xdr:to>
      <xdr:col>135</xdr:col>
      <xdr:colOff>0</xdr:colOff>
      <xdr:row>3</xdr:row>
      <xdr:rowOff>123825</xdr:rowOff>
    </xdr:to>
    <xdr:sp>
      <xdr:nvSpPr>
        <xdr:cNvPr id="16" name="Text 23"/>
        <xdr:cNvSpPr txBox="1">
          <a:spLocks noChangeArrowheads="1"/>
        </xdr:cNvSpPr>
      </xdr:nvSpPr>
      <xdr:spPr>
        <a:xfrm>
          <a:off x="5905500" y="11525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17" name="Text 25"/>
        <xdr:cNvSpPr txBox="1">
          <a:spLocks noChangeArrowheads="1"/>
        </xdr:cNvSpPr>
      </xdr:nvSpPr>
      <xdr:spPr>
        <a:xfrm>
          <a:off x="57150" y="76581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18" name="Text 26"/>
        <xdr:cNvSpPr txBox="1">
          <a:spLocks noChangeArrowheads="1"/>
        </xdr:cNvSpPr>
      </xdr:nvSpPr>
      <xdr:spPr>
        <a:xfrm>
          <a:off x="895350" y="76581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19" name="Text 27"/>
        <xdr:cNvSpPr txBox="1">
          <a:spLocks noChangeArrowheads="1"/>
        </xdr:cNvSpPr>
      </xdr:nvSpPr>
      <xdr:spPr>
        <a:xfrm>
          <a:off x="57150" y="765810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115</xdr:col>
      <xdr:colOff>57150</xdr:colOff>
      <xdr:row>20</xdr:row>
      <xdr:rowOff>0</xdr:rowOff>
    </xdr:to>
    <xdr:sp>
      <xdr:nvSpPr>
        <xdr:cNvPr id="20" name="Text 28"/>
        <xdr:cNvSpPr txBox="1">
          <a:spLocks noChangeArrowheads="1"/>
        </xdr:cNvSpPr>
      </xdr:nvSpPr>
      <xdr:spPr>
        <a:xfrm>
          <a:off x="85725" y="7658100"/>
          <a:ext cx="5819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85725</xdr:colOff>
      <xdr:row>20</xdr:row>
      <xdr:rowOff>0</xdr:rowOff>
    </xdr:from>
    <xdr:to>
      <xdr:col>111</xdr:col>
      <xdr:colOff>695325</xdr:colOff>
      <xdr:row>20</xdr:row>
      <xdr:rowOff>0</xdr:rowOff>
    </xdr:to>
    <xdr:sp>
      <xdr:nvSpPr>
        <xdr:cNvPr id="21" name="Text 29"/>
        <xdr:cNvSpPr txBox="1">
          <a:spLocks noChangeArrowheads="1"/>
        </xdr:cNvSpPr>
      </xdr:nvSpPr>
      <xdr:spPr>
        <a:xfrm>
          <a:off x="5210175" y="765810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2" name="Text 11"/>
        <xdr:cNvSpPr txBox="1">
          <a:spLocks noChangeArrowheads="1"/>
        </xdr:cNvSpPr>
      </xdr:nvSpPr>
      <xdr:spPr>
        <a:xfrm>
          <a:off x="57150" y="76581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752475</xdr:colOff>
      <xdr:row>20</xdr:row>
      <xdr:rowOff>0</xdr:rowOff>
    </xdr:to>
    <xdr:sp>
      <xdr:nvSpPr>
        <xdr:cNvPr id="23" name="Text 12"/>
        <xdr:cNvSpPr txBox="1">
          <a:spLocks noChangeArrowheads="1"/>
        </xdr:cNvSpPr>
      </xdr:nvSpPr>
      <xdr:spPr>
        <a:xfrm>
          <a:off x="895350" y="7658100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24" name="Text 13"/>
        <xdr:cNvSpPr txBox="1">
          <a:spLocks noChangeArrowheads="1"/>
        </xdr:cNvSpPr>
      </xdr:nvSpPr>
      <xdr:spPr>
        <a:xfrm>
          <a:off x="57150" y="765810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112</xdr:col>
      <xdr:colOff>0</xdr:colOff>
      <xdr:row>20</xdr:row>
      <xdr:rowOff>0</xdr:rowOff>
    </xdr:to>
    <xdr:sp>
      <xdr:nvSpPr>
        <xdr:cNvPr id="25" name="Text 15"/>
        <xdr:cNvSpPr txBox="1">
          <a:spLocks noChangeArrowheads="1"/>
        </xdr:cNvSpPr>
      </xdr:nvSpPr>
      <xdr:spPr>
        <a:xfrm>
          <a:off x="47625" y="7658100"/>
          <a:ext cx="5857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638175</xdr:colOff>
      <xdr:row>20</xdr:row>
      <xdr:rowOff>0</xdr:rowOff>
    </xdr:from>
    <xdr:to>
      <xdr:col>111</xdr:col>
      <xdr:colOff>647700</xdr:colOff>
      <xdr:row>20</xdr:row>
      <xdr:rowOff>0</xdr:rowOff>
    </xdr:to>
    <xdr:sp>
      <xdr:nvSpPr>
        <xdr:cNvPr id="26" name="Text 16"/>
        <xdr:cNvSpPr txBox="1">
          <a:spLocks noChangeArrowheads="1"/>
        </xdr:cNvSpPr>
      </xdr:nvSpPr>
      <xdr:spPr>
        <a:xfrm>
          <a:off x="4495800" y="765810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57150" y="76581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895350" y="76581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29" name="Text 8"/>
        <xdr:cNvSpPr txBox="1">
          <a:spLocks noChangeArrowheads="1"/>
        </xdr:cNvSpPr>
      </xdr:nvSpPr>
      <xdr:spPr>
        <a:xfrm>
          <a:off x="57150" y="765810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57150" y="76581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895350" y="76581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2" name="Text 8"/>
        <xdr:cNvSpPr txBox="1">
          <a:spLocks noChangeArrowheads="1"/>
        </xdr:cNvSpPr>
      </xdr:nvSpPr>
      <xdr:spPr>
        <a:xfrm>
          <a:off x="57150" y="765810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57150" y="76581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4" name="Text 2"/>
        <xdr:cNvSpPr txBox="1">
          <a:spLocks noChangeArrowheads="1"/>
        </xdr:cNvSpPr>
      </xdr:nvSpPr>
      <xdr:spPr>
        <a:xfrm>
          <a:off x="895350" y="76581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5" name="Text 8"/>
        <xdr:cNvSpPr txBox="1">
          <a:spLocks noChangeArrowheads="1"/>
        </xdr:cNvSpPr>
      </xdr:nvSpPr>
      <xdr:spPr>
        <a:xfrm>
          <a:off x="57150" y="765810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57150" y="76581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895350" y="76581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8" name="Text 8"/>
        <xdr:cNvSpPr txBox="1">
          <a:spLocks noChangeArrowheads="1"/>
        </xdr:cNvSpPr>
      </xdr:nvSpPr>
      <xdr:spPr>
        <a:xfrm>
          <a:off x="57150" y="765810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57150" y="76581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895350" y="765810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41" name="Text 8"/>
        <xdr:cNvSpPr txBox="1">
          <a:spLocks noChangeArrowheads="1"/>
        </xdr:cNvSpPr>
      </xdr:nvSpPr>
      <xdr:spPr>
        <a:xfrm>
          <a:off x="57150" y="765810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133350</xdr:colOff>
      <xdr:row>1</xdr:row>
      <xdr:rowOff>276225</xdr:rowOff>
    </xdr:from>
    <xdr:to>
      <xdr:col>86</xdr:col>
      <xdr:colOff>0</xdr:colOff>
      <xdr:row>2</xdr:row>
      <xdr:rowOff>66675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771650" y="619125"/>
          <a:ext cx="413385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Príloha č. 2 k nariadeniu vlády č. .../2018 Z. z</a:t>
          </a:r>
          <a:r>
            <a:rPr lang="en-US" cap="none" sz="14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
</a:t>
          </a:r>
        </a:p>
      </xdr:txBody>
    </xdr:sp>
    <xdr:clientData/>
  </xdr:twoCellAnchor>
  <xdr:twoCellAnchor>
    <xdr:from>
      <xdr:col>135</xdr:col>
      <xdr:colOff>0</xdr:colOff>
      <xdr:row>21</xdr:row>
      <xdr:rowOff>66675</xdr:rowOff>
    </xdr:from>
    <xdr:to>
      <xdr:col>135</xdr:col>
      <xdr:colOff>0</xdr:colOff>
      <xdr:row>23</xdr:row>
      <xdr:rowOff>180975</xdr:rowOff>
    </xdr:to>
    <xdr:sp>
      <xdr:nvSpPr>
        <xdr:cNvPr id="43" name="Text 12"/>
        <xdr:cNvSpPr txBox="1">
          <a:spLocks noChangeArrowheads="1"/>
        </xdr:cNvSpPr>
      </xdr:nvSpPr>
      <xdr:spPr>
        <a:xfrm>
          <a:off x="5905500" y="80676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21</xdr:row>
      <xdr:rowOff>66675</xdr:rowOff>
    </xdr:from>
    <xdr:to>
      <xdr:col>135</xdr:col>
      <xdr:colOff>0</xdr:colOff>
      <xdr:row>23</xdr:row>
      <xdr:rowOff>180975</xdr:rowOff>
    </xdr:to>
    <xdr:sp>
      <xdr:nvSpPr>
        <xdr:cNvPr id="44" name="Text 13"/>
        <xdr:cNvSpPr txBox="1">
          <a:spLocks noChangeArrowheads="1"/>
        </xdr:cNvSpPr>
      </xdr:nvSpPr>
      <xdr:spPr>
        <a:xfrm>
          <a:off x="5905500" y="80676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21</xdr:row>
      <xdr:rowOff>66675</xdr:rowOff>
    </xdr:from>
    <xdr:to>
      <xdr:col>135</xdr:col>
      <xdr:colOff>0</xdr:colOff>
      <xdr:row>23</xdr:row>
      <xdr:rowOff>180975</xdr:rowOff>
    </xdr:to>
    <xdr:sp>
      <xdr:nvSpPr>
        <xdr:cNvPr id="45" name="Text 14"/>
        <xdr:cNvSpPr txBox="1">
          <a:spLocks noChangeArrowheads="1"/>
        </xdr:cNvSpPr>
      </xdr:nvSpPr>
      <xdr:spPr>
        <a:xfrm>
          <a:off x="5905500" y="80676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21</xdr:row>
      <xdr:rowOff>66675</xdr:rowOff>
    </xdr:from>
    <xdr:to>
      <xdr:col>135</xdr:col>
      <xdr:colOff>0</xdr:colOff>
      <xdr:row>23</xdr:row>
      <xdr:rowOff>180975</xdr:rowOff>
    </xdr:to>
    <xdr:sp>
      <xdr:nvSpPr>
        <xdr:cNvPr id="46" name="Text 19"/>
        <xdr:cNvSpPr txBox="1">
          <a:spLocks noChangeArrowheads="1"/>
        </xdr:cNvSpPr>
      </xdr:nvSpPr>
      <xdr:spPr>
        <a:xfrm>
          <a:off x="5905500" y="80676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135</xdr:col>
      <xdr:colOff>0</xdr:colOff>
      <xdr:row>21</xdr:row>
      <xdr:rowOff>66675</xdr:rowOff>
    </xdr:from>
    <xdr:to>
      <xdr:col>135</xdr:col>
      <xdr:colOff>0</xdr:colOff>
      <xdr:row>23</xdr:row>
      <xdr:rowOff>180975</xdr:rowOff>
    </xdr:to>
    <xdr:sp>
      <xdr:nvSpPr>
        <xdr:cNvPr id="47" name="Text 20"/>
        <xdr:cNvSpPr txBox="1">
          <a:spLocks noChangeArrowheads="1"/>
        </xdr:cNvSpPr>
      </xdr:nvSpPr>
      <xdr:spPr>
        <a:xfrm>
          <a:off x="5905500" y="80676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135</xdr:col>
      <xdr:colOff>0</xdr:colOff>
      <xdr:row>21</xdr:row>
      <xdr:rowOff>66675</xdr:rowOff>
    </xdr:from>
    <xdr:to>
      <xdr:col>135</xdr:col>
      <xdr:colOff>0</xdr:colOff>
      <xdr:row>23</xdr:row>
      <xdr:rowOff>180975</xdr:rowOff>
    </xdr:to>
    <xdr:sp>
      <xdr:nvSpPr>
        <xdr:cNvPr id="48" name="Text 21"/>
        <xdr:cNvSpPr txBox="1">
          <a:spLocks noChangeArrowheads="1"/>
        </xdr:cNvSpPr>
      </xdr:nvSpPr>
      <xdr:spPr>
        <a:xfrm>
          <a:off x="5905500" y="80676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6"/>
  <sheetViews>
    <sheetView tabSelected="1" zoomScalePageLayoutView="0" workbookViewId="0" topLeftCell="A4">
      <selection activeCell="B8" sqref="B8:B21"/>
    </sheetView>
  </sheetViews>
  <sheetFormatPr defaultColWidth="16.375" defaultRowHeight="12.75"/>
  <cols>
    <col min="1" max="2" width="10.75390625" style="1" customWidth="1"/>
    <col min="3" max="4" width="9.375" style="2" hidden="1" customWidth="1"/>
    <col min="5" max="18" width="9.375" style="1" hidden="1" customWidth="1"/>
    <col min="19" max="19" width="10.75390625" style="1" hidden="1" customWidth="1"/>
    <col min="20" max="27" width="9.375" style="1" hidden="1" customWidth="1"/>
    <col min="28" max="28" width="10.75390625" style="1" hidden="1" customWidth="1"/>
    <col min="29" max="35" width="9.375" style="1" hidden="1" customWidth="1"/>
    <col min="36" max="36" width="9.375" style="1" customWidth="1"/>
    <col min="37" max="37" width="9.375" style="1" hidden="1" customWidth="1"/>
    <col min="38" max="38" width="10.75390625" style="1" hidden="1" customWidth="1"/>
    <col min="39" max="44" width="9.375" style="1" hidden="1" customWidth="1"/>
    <col min="45" max="45" width="5.75390625" style="1" hidden="1" customWidth="1"/>
    <col min="46" max="46" width="9.375" style="1" customWidth="1"/>
    <col min="47" max="47" width="9.375" style="1" hidden="1" customWidth="1"/>
    <col min="48" max="48" width="10.75390625" style="1" hidden="1" customWidth="1"/>
    <col min="49" max="55" width="9.375" style="1" hidden="1" customWidth="1"/>
    <col min="56" max="56" width="9.375" style="1" customWidth="1"/>
    <col min="57" max="57" width="9.375" style="1" hidden="1" customWidth="1"/>
    <col min="58" max="58" width="10.75390625" style="1" hidden="1" customWidth="1"/>
    <col min="59" max="65" width="9.375" style="1" hidden="1" customWidth="1"/>
    <col min="66" max="66" width="9.375" style="1" customWidth="1"/>
    <col min="67" max="67" width="9.375" style="1" hidden="1" customWidth="1"/>
    <col min="68" max="68" width="10.75390625" style="1" hidden="1" customWidth="1"/>
    <col min="69" max="75" width="9.375" style="1" hidden="1" customWidth="1"/>
    <col min="76" max="76" width="9.375" style="1" customWidth="1"/>
    <col min="77" max="77" width="9.375" style="1" hidden="1" customWidth="1"/>
    <col min="78" max="78" width="10.75390625" style="1" hidden="1" customWidth="1"/>
    <col min="79" max="85" width="9.375" style="1" hidden="1" customWidth="1"/>
    <col min="86" max="86" width="9.125" style="1" customWidth="1"/>
    <col min="87" max="87" width="9.375" style="1" hidden="1" customWidth="1"/>
    <col min="88" max="88" width="10.75390625" style="1" hidden="1" customWidth="1"/>
    <col min="89" max="97" width="9.375" style="1" hidden="1" customWidth="1"/>
    <col min="98" max="98" width="10.75390625" style="1" hidden="1" customWidth="1"/>
    <col min="99" max="101" width="9.375" style="1" hidden="1" customWidth="1"/>
    <col min="102" max="107" width="10.625" style="1" hidden="1" customWidth="1"/>
    <col min="108" max="108" width="10.75390625" style="1" hidden="1" customWidth="1"/>
    <col min="109" max="111" width="10.625" style="1" hidden="1" customWidth="1"/>
    <col min="112" max="117" width="11.125" style="1" hidden="1" customWidth="1"/>
    <col min="118" max="118" width="10.75390625" style="1" hidden="1" customWidth="1"/>
    <col min="119" max="124" width="11.125" style="1" hidden="1" customWidth="1"/>
    <col min="125" max="125" width="10.75390625" style="1" hidden="1" customWidth="1"/>
    <col min="126" max="128" width="11.125" style="1" hidden="1" customWidth="1"/>
    <col min="129" max="132" width="10.75390625" style="1" hidden="1" customWidth="1"/>
    <col min="133" max="133" width="11.125" style="1" hidden="1" customWidth="1"/>
    <col min="134" max="134" width="11.125" style="2" hidden="1" customWidth="1"/>
    <col min="135" max="135" width="11.125" style="1" hidden="1" customWidth="1"/>
    <col min="136" max="136" width="11.25390625" style="1" hidden="1" customWidth="1"/>
    <col min="137" max="137" width="8.875" style="1" hidden="1" customWidth="1"/>
    <col min="138" max="138" width="9.125" style="1" hidden="1" customWidth="1"/>
    <col min="139" max="139" width="10.75390625" style="1" hidden="1" customWidth="1"/>
    <col min="140" max="140" width="0" style="1" hidden="1" customWidth="1"/>
    <col min="141" max="16384" width="16.375" style="1" customWidth="1"/>
  </cols>
  <sheetData>
    <row r="1" spans="1:139" ht="27" customHeight="1">
      <c r="A1" s="30"/>
      <c r="B1" s="30"/>
      <c r="C1" s="31"/>
      <c r="D1" s="3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1"/>
      <c r="EE1" s="30"/>
      <c r="EF1" s="30"/>
      <c r="EG1" s="30"/>
      <c r="EH1" s="30"/>
      <c r="EI1" s="30"/>
    </row>
    <row r="2" spans="1:140" ht="58.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/>
      <c r="X2" s="34"/>
      <c r="Y2" s="34"/>
      <c r="Z2" s="34"/>
      <c r="AA2" s="34"/>
      <c r="AB2" s="34"/>
      <c r="AC2" s="34"/>
      <c r="AD2" s="34"/>
      <c r="AE2" s="34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5"/>
      <c r="EE2" s="33" t="s">
        <v>1</v>
      </c>
      <c r="EF2" s="30"/>
      <c r="EG2" s="30"/>
      <c r="EH2" s="30"/>
      <c r="EI2" s="30"/>
      <c r="EJ2" s="2"/>
    </row>
    <row r="3" spans="1:140" ht="41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5"/>
      <c r="EC3" s="33"/>
      <c r="ED3" s="35"/>
      <c r="EE3" s="33" t="s">
        <v>2</v>
      </c>
      <c r="EF3" s="30"/>
      <c r="EG3" s="30"/>
      <c r="EH3" s="31"/>
      <c r="EI3" s="30"/>
      <c r="EJ3" s="2"/>
    </row>
    <row r="4" spans="1:139" ht="43.5" customHeight="1" thickBot="1">
      <c r="A4" s="3"/>
      <c r="B4" s="33"/>
      <c r="C4" s="33"/>
      <c r="D4" s="33"/>
      <c r="E4" s="3"/>
      <c r="F4" s="3"/>
      <c r="G4" s="3"/>
      <c r="H4" s="3"/>
      <c r="I4" s="33"/>
      <c r="J4" s="33"/>
      <c r="K4" s="33"/>
      <c r="L4" s="33"/>
      <c r="M4" s="33"/>
      <c r="N4" s="33"/>
      <c r="O4" s="35"/>
      <c r="P4" s="35"/>
      <c r="Q4" s="35"/>
      <c r="R4" s="35"/>
      <c r="S4" s="35"/>
      <c r="T4" s="35"/>
      <c r="U4" s="35"/>
      <c r="V4" s="35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5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5"/>
      <c r="EC4" s="33"/>
      <c r="ED4" s="35"/>
      <c r="EE4" s="33"/>
      <c r="EF4" s="30"/>
      <c r="EG4" s="30"/>
      <c r="EH4" s="31"/>
      <c r="EI4" s="30"/>
    </row>
    <row r="5" spans="1:141" ht="21.75" customHeight="1">
      <c r="A5" s="14"/>
      <c r="B5" s="5"/>
      <c r="C5" s="6"/>
      <c r="D5" s="66" t="s">
        <v>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8"/>
      <c r="EE5" s="36"/>
      <c r="EF5" s="37"/>
      <c r="EG5" s="38"/>
      <c r="EH5" s="37"/>
      <c r="EI5" s="39"/>
      <c r="EJ5" s="10"/>
      <c r="EK5" s="10"/>
    </row>
    <row r="6" spans="1:141" ht="28.5" customHeight="1">
      <c r="A6" s="15"/>
      <c r="B6" s="7"/>
      <c r="C6" s="8"/>
      <c r="D6" s="69" t="s">
        <v>3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1"/>
      <c r="EE6" s="35"/>
      <c r="EF6" s="31"/>
      <c r="EG6" s="40"/>
      <c r="EH6" s="31"/>
      <c r="EI6" s="41"/>
      <c r="EJ6" s="10"/>
      <c r="EK6" s="10"/>
    </row>
    <row r="7" spans="1:141" ht="21.75" customHeight="1" thickBot="1">
      <c r="A7" s="15"/>
      <c r="B7" s="7"/>
      <c r="C7" s="11">
        <v>1</v>
      </c>
      <c r="D7" s="49">
        <v>1</v>
      </c>
      <c r="E7" s="50">
        <v>2</v>
      </c>
      <c r="F7" s="50"/>
      <c r="G7" s="50">
        <v>1</v>
      </c>
      <c r="H7" s="50">
        <v>2</v>
      </c>
      <c r="I7" s="50">
        <v>3</v>
      </c>
      <c r="J7" s="50"/>
      <c r="K7" s="50"/>
      <c r="L7" s="50">
        <v>1</v>
      </c>
      <c r="M7" s="50">
        <v>2</v>
      </c>
      <c r="N7" s="50">
        <v>3</v>
      </c>
      <c r="O7" s="50">
        <v>4</v>
      </c>
      <c r="P7" s="50"/>
      <c r="Q7" s="50"/>
      <c r="R7" s="20"/>
      <c r="S7" s="51">
        <v>1</v>
      </c>
      <c r="T7" s="50">
        <v>2</v>
      </c>
      <c r="U7" s="50">
        <v>3</v>
      </c>
      <c r="V7" s="50">
        <v>4</v>
      </c>
      <c r="W7" s="50">
        <v>5</v>
      </c>
      <c r="X7" s="50"/>
      <c r="Y7" s="50"/>
      <c r="Z7" s="50"/>
      <c r="AA7" s="50">
        <v>1</v>
      </c>
      <c r="AB7" s="52">
        <v>2</v>
      </c>
      <c r="AC7" s="50">
        <v>3</v>
      </c>
      <c r="AD7" s="50">
        <v>4</v>
      </c>
      <c r="AE7" s="50">
        <v>5</v>
      </c>
      <c r="AF7" s="50">
        <v>6</v>
      </c>
      <c r="AG7" s="50"/>
      <c r="AH7" s="50"/>
      <c r="AI7" s="50"/>
      <c r="AJ7" s="50">
        <v>6</v>
      </c>
      <c r="AK7" s="50">
        <v>7</v>
      </c>
      <c r="AL7" s="52">
        <v>8</v>
      </c>
      <c r="AM7" s="50">
        <v>9</v>
      </c>
      <c r="AN7" s="50">
        <v>10</v>
      </c>
      <c r="AO7" s="50">
        <v>11</v>
      </c>
      <c r="AP7" s="50">
        <v>12</v>
      </c>
      <c r="AQ7" s="50"/>
      <c r="AR7" s="50"/>
      <c r="AS7" s="50"/>
      <c r="AT7" s="50">
        <v>7</v>
      </c>
      <c r="AU7" s="50">
        <v>8</v>
      </c>
      <c r="AV7" s="52">
        <v>9</v>
      </c>
      <c r="AW7" s="50">
        <v>10</v>
      </c>
      <c r="AX7" s="50">
        <v>11</v>
      </c>
      <c r="AY7" s="53">
        <v>12</v>
      </c>
      <c r="AZ7" s="20">
        <v>13</v>
      </c>
      <c r="BA7" s="20"/>
      <c r="BB7" s="20"/>
      <c r="BC7" s="20"/>
      <c r="BD7" s="20">
        <v>8</v>
      </c>
      <c r="BE7" s="20">
        <v>9</v>
      </c>
      <c r="BF7" s="21">
        <v>10</v>
      </c>
      <c r="BG7" s="20">
        <v>11</v>
      </c>
      <c r="BH7" s="20">
        <v>12</v>
      </c>
      <c r="BI7" s="20">
        <v>13</v>
      </c>
      <c r="BJ7" s="54">
        <v>14</v>
      </c>
      <c r="BK7" s="54"/>
      <c r="BL7" s="54"/>
      <c r="BM7" s="54"/>
      <c r="BN7" s="61">
        <v>9</v>
      </c>
      <c r="BO7" s="61">
        <v>10</v>
      </c>
      <c r="BP7" s="62">
        <v>11</v>
      </c>
      <c r="BQ7" s="61">
        <v>12</v>
      </c>
      <c r="BR7" s="61">
        <v>13</v>
      </c>
      <c r="BS7" s="61"/>
      <c r="BT7" s="61"/>
      <c r="BU7" s="61">
        <v>10</v>
      </c>
      <c r="BV7" s="61">
        <v>11</v>
      </c>
      <c r="BW7" s="61"/>
      <c r="BX7" s="61">
        <v>10</v>
      </c>
      <c r="BY7" s="50">
        <v>6</v>
      </c>
      <c r="BZ7" s="52">
        <v>7</v>
      </c>
      <c r="CA7" s="50">
        <v>8</v>
      </c>
      <c r="CB7" s="50">
        <v>9</v>
      </c>
      <c r="CC7" s="50">
        <v>10</v>
      </c>
      <c r="CD7" s="50">
        <v>11</v>
      </c>
      <c r="CE7" s="50"/>
      <c r="CF7" s="50"/>
      <c r="CG7" s="50"/>
      <c r="CH7" s="22">
        <v>11</v>
      </c>
      <c r="CI7" s="2"/>
      <c r="CJ7" s="2"/>
      <c r="CK7" s="2"/>
      <c r="CL7" s="2"/>
      <c r="CM7" s="2"/>
      <c r="CN7" s="2"/>
      <c r="CO7" s="2"/>
      <c r="CP7" s="2"/>
      <c r="CQ7" s="2"/>
      <c r="CR7" s="10"/>
      <c r="CS7" s="10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60"/>
      <c r="EK7" s="10"/>
    </row>
    <row r="8" spans="1:134" ht="27.75" customHeight="1" thickBot="1">
      <c r="A8" s="55">
        <v>1</v>
      </c>
      <c r="B8" s="55" t="s">
        <v>35</v>
      </c>
      <c r="C8" s="56">
        <v>246.5</v>
      </c>
      <c r="D8" s="56">
        <f>C8+16</f>
        <v>262.5</v>
      </c>
      <c r="E8" s="56">
        <v>252.5</v>
      </c>
      <c r="F8" s="56">
        <f>D8*1.015</f>
        <v>266.4375</v>
      </c>
      <c r="G8" s="56">
        <f>CEILING(F8,0.5)</f>
        <v>266.5</v>
      </c>
      <c r="H8" s="56">
        <f aca="true" t="shared" si="0" ref="H8:H19">E8+16</f>
        <v>268.5</v>
      </c>
      <c r="I8" s="56">
        <v>261</v>
      </c>
      <c r="J8" s="56">
        <f>H8*1.015</f>
        <v>272.5275</v>
      </c>
      <c r="K8" s="56">
        <f>G8*1.01</f>
        <v>269.165</v>
      </c>
      <c r="L8" s="56">
        <f aca="true" t="shared" si="1" ref="L8:L19">CEILING(K8,0.5)</f>
        <v>269.5</v>
      </c>
      <c r="M8" s="56">
        <f aca="true" t="shared" si="2" ref="M8:M19">CEILING(J8,0.5)</f>
        <v>273</v>
      </c>
      <c r="N8" s="56">
        <f aca="true" t="shared" si="3" ref="N8:N19">I8+16</f>
        <v>277</v>
      </c>
      <c r="O8" s="56">
        <v>273</v>
      </c>
      <c r="P8" s="56">
        <f>N8*1.015</f>
        <v>281.155</v>
      </c>
      <c r="Q8" s="56">
        <f>M8*1.01</f>
        <v>275.73</v>
      </c>
      <c r="R8" s="56">
        <f>L8*1.04</f>
        <v>280.28000000000003</v>
      </c>
      <c r="S8" s="56">
        <v>280.5</v>
      </c>
      <c r="T8" s="56">
        <f aca="true" t="shared" si="4" ref="T8:T19">CEILING(Q8,0.5)</f>
        <v>276</v>
      </c>
      <c r="U8" s="56">
        <f aca="true" t="shared" si="5" ref="U8:U19">CEILING(P8,0.5)</f>
        <v>281.5</v>
      </c>
      <c r="V8" s="56">
        <f aca="true" t="shared" si="6" ref="V8:V19">O8+16</f>
        <v>289</v>
      </c>
      <c r="W8" s="56">
        <v>292</v>
      </c>
      <c r="X8" s="56">
        <f>V8*1.015</f>
        <v>293.335</v>
      </c>
      <c r="Y8" s="56">
        <f>U8*1.01</f>
        <v>284.315</v>
      </c>
      <c r="Z8" s="56">
        <f aca="true" t="shared" si="7" ref="Z8:Z19">T8*1.04</f>
        <v>287.04</v>
      </c>
      <c r="AA8" s="56">
        <f aca="true" t="shared" si="8" ref="AA8:AA19">S8*1.04</f>
        <v>291.72</v>
      </c>
      <c r="AB8" s="56">
        <v>287.5</v>
      </c>
      <c r="AC8" s="56">
        <f>CEILING(Y8,0.5)</f>
        <v>284.5</v>
      </c>
      <c r="AD8" s="56">
        <f>CEILING(X8,0.5)</f>
        <v>293.5</v>
      </c>
      <c r="AE8" s="56">
        <f>W8+16</f>
        <v>308</v>
      </c>
      <c r="AF8" s="56">
        <v>315</v>
      </c>
      <c r="AG8" s="56">
        <f>AE8*1.015</f>
        <v>312.61999999999995</v>
      </c>
      <c r="AH8" s="56">
        <f>AD8*1.01</f>
        <v>296.435</v>
      </c>
      <c r="AI8" s="56">
        <f>AC8*1.04</f>
        <v>295.88</v>
      </c>
      <c r="AJ8" s="63">
        <v>675</v>
      </c>
      <c r="AK8" s="63">
        <v>786.5</v>
      </c>
      <c r="AL8" s="63">
        <v>843.5</v>
      </c>
      <c r="AM8" s="63">
        <v>902</v>
      </c>
      <c r="AN8" s="63">
        <v>968</v>
      </c>
      <c r="AO8" s="63">
        <v>1045</v>
      </c>
      <c r="AP8" s="64"/>
      <c r="AQ8" s="64"/>
      <c r="AR8" s="64"/>
      <c r="AS8" s="64"/>
      <c r="AT8" s="63" t="s">
        <v>8</v>
      </c>
      <c r="AU8" s="64"/>
      <c r="AV8" s="64"/>
      <c r="AW8" s="64"/>
      <c r="AX8" s="64"/>
      <c r="AY8" s="64"/>
      <c r="AZ8" s="64"/>
      <c r="BA8" s="64"/>
      <c r="BB8" s="64"/>
      <c r="BC8" s="64"/>
      <c r="BD8" s="63" t="s">
        <v>14</v>
      </c>
      <c r="BE8" s="64"/>
      <c r="BF8" s="64"/>
      <c r="BG8" s="64"/>
      <c r="BH8" s="64"/>
      <c r="BI8" s="64"/>
      <c r="BJ8" s="64"/>
      <c r="BK8" s="64"/>
      <c r="BL8" s="64"/>
      <c r="BM8" s="64"/>
      <c r="BN8" s="63">
        <v>902</v>
      </c>
      <c r="BO8" s="64"/>
      <c r="BP8" s="64"/>
      <c r="BQ8" s="64"/>
      <c r="BR8" s="64"/>
      <c r="BS8" s="64"/>
      <c r="BT8" s="64"/>
      <c r="BU8" s="64"/>
      <c r="BV8" s="64"/>
      <c r="BW8" s="64"/>
      <c r="BX8" s="63">
        <v>968</v>
      </c>
      <c r="BY8" s="64"/>
      <c r="BZ8" s="64"/>
      <c r="CA8" s="64"/>
      <c r="CB8" s="64"/>
      <c r="CC8" s="64"/>
      <c r="CD8" s="64"/>
      <c r="CE8" s="64"/>
      <c r="CF8" s="64"/>
      <c r="CG8" s="64"/>
      <c r="CH8" s="63">
        <v>1045</v>
      </c>
      <c r="CI8" s="43"/>
      <c r="CJ8" s="42"/>
      <c r="CK8" s="42"/>
      <c r="CL8" s="42"/>
      <c r="CM8" s="42"/>
      <c r="CN8" s="42"/>
      <c r="CO8" s="42"/>
      <c r="CP8" s="42"/>
      <c r="CQ8" s="42"/>
      <c r="CS8" s="10"/>
      <c r="ED8" s="1"/>
    </row>
    <row r="9" spans="1:134" ht="27.75" customHeight="1" thickBot="1">
      <c r="A9" s="55">
        <v>2</v>
      </c>
      <c r="B9" s="55" t="s">
        <v>36</v>
      </c>
      <c r="C9" s="56">
        <v>256</v>
      </c>
      <c r="D9" s="56">
        <f aca="true" t="shared" si="9" ref="D9:D19">C9+16</f>
        <v>272</v>
      </c>
      <c r="E9" s="56">
        <v>262</v>
      </c>
      <c r="F9" s="56">
        <f aca="true" t="shared" si="10" ref="F9:F19">D9*1.015</f>
        <v>276.08</v>
      </c>
      <c r="G9" s="56">
        <f aca="true" t="shared" si="11" ref="G9:G19">CEILING(F9,0.5)</f>
        <v>276.5</v>
      </c>
      <c r="H9" s="56">
        <f t="shared" si="0"/>
        <v>278</v>
      </c>
      <c r="I9" s="56">
        <v>270.5</v>
      </c>
      <c r="J9" s="56">
        <f aca="true" t="shared" si="12" ref="J9:J19">H9*1.015</f>
        <v>282.16999999999996</v>
      </c>
      <c r="K9" s="56">
        <f aca="true" t="shared" si="13" ref="K9:K19">G9*1.01</f>
        <v>279.265</v>
      </c>
      <c r="L9" s="56">
        <f t="shared" si="1"/>
        <v>279.5</v>
      </c>
      <c r="M9" s="56">
        <f t="shared" si="2"/>
        <v>282.5</v>
      </c>
      <c r="N9" s="56">
        <f t="shared" si="3"/>
        <v>286.5</v>
      </c>
      <c r="O9" s="56">
        <v>283.5</v>
      </c>
      <c r="P9" s="56">
        <f aca="true" t="shared" si="14" ref="P9:P19">N9*1.015</f>
        <v>290.79749999999996</v>
      </c>
      <c r="Q9" s="56">
        <f aca="true" t="shared" si="15" ref="Q9:Q19">M9*1.01</f>
        <v>285.325</v>
      </c>
      <c r="R9" s="56">
        <f aca="true" t="shared" si="16" ref="R9:R19">L9*1.04</f>
        <v>290.68</v>
      </c>
      <c r="S9" s="56">
        <v>291</v>
      </c>
      <c r="T9" s="56">
        <f t="shared" si="4"/>
        <v>285.5</v>
      </c>
      <c r="U9" s="56">
        <f t="shared" si="5"/>
        <v>291</v>
      </c>
      <c r="V9" s="56">
        <f t="shared" si="6"/>
        <v>299.5</v>
      </c>
      <c r="W9" s="56">
        <v>304</v>
      </c>
      <c r="X9" s="56">
        <f aca="true" t="shared" si="17" ref="X9:X19">V9*1.015</f>
        <v>303.99249999999995</v>
      </c>
      <c r="Y9" s="56">
        <f aca="true" t="shared" si="18" ref="Y9:Y19">U9*1.01</f>
        <v>293.91</v>
      </c>
      <c r="Z9" s="56">
        <f t="shared" si="7"/>
        <v>296.92</v>
      </c>
      <c r="AA9" s="56">
        <f t="shared" si="8"/>
        <v>302.64</v>
      </c>
      <c r="AB9" s="56">
        <v>297</v>
      </c>
      <c r="AC9" s="56">
        <f aca="true" t="shared" si="19" ref="AC9:AC19">CEILING(Y9,0.5)</f>
        <v>294</v>
      </c>
      <c r="AD9" s="56">
        <f aca="true" t="shared" si="20" ref="AD9:AD19">CEILING(X9,0.5)</f>
        <v>304</v>
      </c>
      <c r="AE9" s="56">
        <f aca="true" t="shared" si="21" ref="AE9:AE19">W9+16</f>
        <v>320</v>
      </c>
      <c r="AF9" s="56">
        <v>327.5</v>
      </c>
      <c r="AG9" s="56">
        <f aca="true" t="shared" si="22" ref="AG9:AG19">AE9*1.015</f>
        <v>324.79999999999995</v>
      </c>
      <c r="AH9" s="56">
        <f aca="true" t="shared" si="23" ref="AH9:AH19">AD9*1.01</f>
        <v>307.04</v>
      </c>
      <c r="AI9" s="56">
        <f aca="true" t="shared" si="24" ref="AI9:AI19">AC9*1.04</f>
        <v>305.76</v>
      </c>
      <c r="AJ9" s="63">
        <v>701</v>
      </c>
      <c r="AK9" s="63">
        <v>817.5</v>
      </c>
      <c r="AL9" s="63">
        <v>877</v>
      </c>
      <c r="AM9" s="63">
        <v>938.5</v>
      </c>
      <c r="AN9" s="63">
        <v>1006.5</v>
      </c>
      <c r="AO9" s="63">
        <v>1086</v>
      </c>
      <c r="AP9" s="64"/>
      <c r="AQ9" s="64"/>
      <c r="AR9" s="64"/>
      <c r="AS9" s="64"/>
      <c r="AT9" s="63" t="s">
        <v>9</v>
      </c>
      <c r="AU9" s="64"/>
      <c r="AV9" s="64"/>
      <c r="AW9" s="64"/>
      <c r="AX9" s="64"/>
      <c r="AY9" s="64"/>
      <c r="AZ9" s="64"/>
      <c r="BA9" s="64"/>
      <c r="BB9" s="64"/>
      <c r="BC9" s="64"/>
      <c r="BD9" s="63">
        <v>877</v>
      </c>
      <c r="BE9" s="64"/>
      <c r="BF9" s="64"/>
      <c r="BG9" s="64"/>
      <c r="BH9" s="64"/>
      <c r="BI9" s="64"/>
      <c r="BJ9" s="64"/>
      <c r="BK9" s="64"/>
      <c r="BL9" s="64"/>
      <c r="BM9" s="64"/>
      <c r="BN9" s="63" t="s">
        <v>19</v>
      </c>
      <c r="BO9" s="64"/>
      <c r="BP9" s="64"/>
      <c r="BQ9" s="64"/>
      <c r="BR9" s="64"/>
      <c r="BS9" s="64"/>
      <c r="BT9" s="64"/>
      <c r="BU9" s="64"/>
      <c r="BV9" s="64"/>
      <c r="BW9" s="64"/>
      <c r="BX9" s="63" t="s">
        <v>26</v>
      </c>
      <c r="BY9" s="64"/>
      <c r="BZ9" s="64"/>
      <c r="CA9" s="64"/>
      <c r="CB9" s="64"/>
      <c r="CC9" s="64"/>
      <c r="CD9" s="64"/>
      <c r="CE9" s="64"/>
      <c r="CF9" s="64"/>
      <c r="CG9" s="64"/>
      <c r="CH9" s="63">
        <v>1086</v>
      </c>
      <c r="CI9" s="43"/>
      <c r="CJ9" s="44"/>
      <c r="CK9" s="44"/>
      <c r="CL9" s="44"/>
      <c r="CM9" s="44"/>
      <c r="CN9" s="46"/>
      <c r="CO9" s="44"/>
      <c r="CP9" s="44"/>
      <c r="CQ9" s="44"/>
      <c r="CS9" s="10"/>
      <c r="ED9" s="1"/>
    </row>
    <row r="10" spans="1:134" ht="27.75" customHeight="1" thickBot="1">
      <c r="A10" s="55">
        <v>3</v>
      </c>
      <c r="B10" s="55" t="s">
        <v>37</v>
      </c>
      <c r="C10" s="56">
        <v>264.5</v>
      </c>
      <c r="D10" s="56">
        <f t="shared" si="9"/>
        <v>280.5</v>
      </c>
      <c r="E10" s="56">
        <v>270.5</v>
      </c>
      <c r="F10" s="56">
        <f t="shared" si="10"/>
        <v>284.7075</v>
      </c>
      <c r="G10" s="56">
        <f t="shared" si="11"/>
        <v>285</v>
      </c>
      <c r="H10" s="56">
        <f t="shared" si="0"/>
        <v>286.5</v>
      </c>
      <c r="I10" s="56">
        <v>281</v>
      </c>
      <c r="J10" s="56">
        <f t="shared" si="12"/>
        <v>290.79749999999996</v>
      </c>
      <c r="K10" s="56">
        <f t="shared" si="13"/>
        <v>287.85</v>
      </c>
      <c r="L10" s="56">
        <f t="shared" si="1"/>
        <v>288</v>
      </c>
      <c r="M10" s="56">
        <f t="shared" si="2"/>
        <v>291</v>
      </c>
      <c r="N10" s="56">
        <f t="shared" si="3"/>
        <v>297</v>
      </c>
      <c r="O10" s="56">
        <v>293</v>
      </c>
      <c r="P10" s="56">
        <f t="shared" si="14"/>
        <v>301.455</v>
      </c>
      <c r="Q10" s="56">
        <f t="shared" si="15"/>
        <v>293.91</v>
      </c>
      <c r="R10" s="56">
        <f t="shared" si="16"/>
        <v>299.52</v>
      </c>
      <c r="S10" s="56">
        <v>300</v>
      </c>
      <c r="T10" s="56">
        <f t="shared" si="4"/>
        <v>294</v>
      </c>
      <c r="U10" s="56">
        <f t="shared" si="5"/>
        <v>301.5</v>
      </c>
      <c r="V10" s="56">
        <f t="shared" si="6"/>
        <v>309</v>
      </c>
      <c r="W10" s="56">
        <v>315.5</v>
      </c>
      <c r="X10" s="56">
        <f t="shared" si="17"/>
        <v>313.635</v>
      </c>
      <c r="Y10" s="56">
        <f t="shared" si="18"/>
        <v>304.515</v>
      </c>
      <c r="Z10" s="56">
        <f t="shared" si="7"/>
        <v>305.76</v>
      </c>
      <c r="AA10" s="56">
        <f t="shared" si="8"/>
        <v>312</v>
      </c>
      <c r="AB10" s="56">
        <v>306</v>
      </c>
      <c r="AC10" s="56">
        <f t="shared" si="19"/>
        <v>305</v>
      </c>
      <c r="AD10" s="56">
        <f t="shared" si="20"/>
        <v>314</v>
      </c>
      <c r="AE10" s="56">
        <f t="shared" si="21"/>
        <v>331.5</v>
      </c>
      <c r="AF10" s="56">
        <v>340.5</v>
      </c>
      <c r="AG10" s="56">
        <f t="shared" si="22"/>
        <v>336.47249999999997</v>
      </c>
      <c r="AH10" s="56">
        <f t="shared" si="23"/>
        <v>317.14</v>
      </c>
      <c r="AI10" s="56">
        <f t="shared" si="24"/>
        <v>317.2</v>
      </c>
      <c r="AJ10" s="63">
        <v>729</v>
      </c>
      <c r="AK10" s="63">
        <v>850</v>
      </c>
      <c r="AL10" s="63">
        <v>911</v>
      </c>
      <c r="AM10" s="63">
        <v>973.5</v>
      </c>
      <c r="AN10" s="63">
        <v>1046.5</v>
      </c>
      <c r="AO10" s="63">
        <v>1129</v>
      </c>
      <c r="AP10" s="64"/>
      <c r="AQ10" s="64"/>
      <c r="AR10" s="64"/>
      <c r="AS10" s="64"/>
      <c r="AT10" s="63">
        <v>850</v>
      </c>
      <c r="AU10" s="64"/>
      <c r="AV10" s="64"/>
      <c r="AW10" s="64"/>
      <c r="AX10" s="64"/>
      <c r="AY10" s="64"/>
      <c r="AZ10" s="64"/>
      <c r="BA10" s="64"/>
      <c r="BB10" s="64"/>
      <c r="BC10" s="64"/>
      <c r="BD10" s="63">
        <v>911</v>
      </c>
      <c r="BE10" s="64"/>
      <c r="BF10" s="64"/>
      <c r="BG10" s="64"/>
      <c r="BH10" s="64"/>
      <c r="BI10" s="64"/>
      <c r="BJ10" s="64"/>
      <c r="BK10" s="64"/>
      <c r="BL10" s="64"/>
      <c r="BM10" s="64"/>
      <c r="BN10" s="63" t="s">
        <v>20</v>
      </c>
      <c r="BO10" s="64"/>
      <c r="BP10" s="64"/>
      <c r="BQ10" s="64"/>
      <c r="BR10" s="64"/>
      <c r="BS10" s="64"/>
      <c r="BT10" s="64"/>
      <c r="BU10" s="64"/>
      <c r="BV10" s="64"/>
      <c r="BW10" s="64"/>
      <c r="BX10" s="63" t="s">
        <v>27</v>
      </c>
      <c r="BY10" s="64"/>
      <c r="BZ10" s="64"/>
      <c r="CA10" s="64"/>
      <c r="CB10" s="64"/>
      <c r="CC10" s="64"/>
      <c r="CD10" s="64"/>
      <c r="CE10" s="64"/>
      <c r="CF10" s="64"/>
      <c r="CG10" s="64"/>
      <c r="CH10" s="63">
        <v>1129</v>
      </c>
      <c r="CI10" s="43"/>
      <c r="CJ10" s="44"/>
      <c r="CK10" s="44"/>
      <c r="CL10" s="44"/>
      <c r="CM10" s="44"/>
      <c r="CN10" s="46"/>
      <c r="CO10" s="44"/>
      <c r="CP10" s="44"/>
      <c r="CQ10" s="44"/>
      <c r="CS10" s="10"/>
      <c r="ED10" s="1"/>
    </row>
    <row r="11" spans="1:134" ht="27.75" customHeight="1" thickBot="1">
      <c r="A11" s="55">
        <v>4</v>
      </c>
      <c r="B11" s="55" t="s">
        <v>38</v>
      </c>
      <c r="C11" s="56">
        <v>273</v>
      </c>
      <c r="D11" s="56">
        <f t="shared" si="9"/>
        <v>289</v>
      </c>
      <c r="E11" s="56">
        <v>280.5</v>
      </c>
      <c r="F11" s="56">
        <f t="shared" si="10"/>
        <v>293.335</v>
      </c>
      <c r="G11" s="56">
        <f t="shared" si="11"/>
        <v>293.5</v>
      </c>
      <c r="H11" s="56">
        <f t="shared" si="0"/>
        <v>296.5</v>
      </c>
      <c r="I11" s="56">
        <v>290.5</v>
      </c>
      <c r="J11" s="56">
        <f t="shared" si="12"/>
        <v>300.9475</v>
      </c>
      <c r="K11" s="56">
        <f t="shared" si="13"/>
        <v>296.435</v>
      </c>
      <c r="L11" s="56">
        <f t="shared" si="1"/>
        <v>296.5</v>
      </c>
      <c r="M11" s="56">
        <f t="shared" si="2"/>
        <v>301</v>
      </c>
      <c r="N11" s="56">
        <f t="shared" si="3"/>
        <v>306.5</v>
      </c>
      <c r="O11" s="56">
        <v>304.5</v>
      </c>
      <c r="P11" s="56">
        <f t="shared" si="14"/>
        <v>311.09749999999997</v>
      </c>
      <c r="Q11" s="56">
        <f t="shared" si="15"/>
        <v>304.01</v>
      </c>
      <c r="R11" s="56">
        <f t="shared" si="16"/>
        <v>308.36</v>
      </c>
      <c r="S11" s="56">
        <v>308.5</v>
      </c>
      <c r="T11" s="56">
        <f t="shared" si="4"/>
        <v>304.5</v>
      </c>
      <c r="U11" s="56">
        <f t="shared" si="5"/>
        <v>311.5</v>
      </c>
      <c r="V11" s="56">
        <f t="shared" si="6"/>
        <v>320.5</v>
      </c>
      <c r="W11" s="56">
        <v>327</v>
      </c>
      <c r="X11" s="56">
        <f t="shared" si="17"/>
        <v>325.30749999999995</v>
      </c>
      <c r="Y11" s="56">
        <f t="shared" si="18"/>
        <v>314.615</v>
      </c>
      <c r="Z11" s="56">
        <f t="shared" si="7"/>
        <v>316.68</v>
      </c>
      <c r="AA11" s="56">
        <f t="shared" si="8"/>
        <v>320.84000000000003</v>
      </c>
      <c r="AB11" s="56">
        <v>317</v>
      </c>
      <c r="AC11" s="56">
        <f t="shared" si="19"/>
        <v>315</v>
      </c>
      <c r="AD11" s="56">
        <f t="shared" si="20"/>
        <v>325.5</v>
      </c>
      <c r="AE11" s="56">
        <f t="shared" si="21"/>
        <v>343</v>
      </c>
      <c r="AF11" s="56">
        <v>353</v>
      </c>
      <c r="AG11" s="56">
        <f t="shared" si="22"/>
        <v>348.145</v>
      </c>
      <c r="AH11" s="56">
        <f t="shared" si="23"/>
        <v>328.755</v>
      </c>
      <c r="AI11" s="56">
        <f t="shared" si="24"/>
        <v>327.6</v>
      </c>
      <c r="AJ11" s="63">
        <v>755</v>
      </c>
      <c r="AK11" s="63">
        <v>881</v>
      </c>
      <c r="AL11" s="63">
        <v>943.5</v>
      </c>
      <c r="AM11" s="63">
        <v>1008.5</v>
      </c>
      <c r="AN11" s="63">
        <v>1084.5</v>
      </c>
      <c r="AO11" s="63">
        <v>1169</v>
      </c>
      <c r="AP11" s="64"/>
      <c r="AQ11" s="64"/>
      <c r="AR11" s="64"/>
      <c r="AS11" s="64"/>
      <c r="AT11" s="63">
        <v>881</v>
      </c>
      <c r="AU11" s="64"/>
      <c r="AV11" s="64"/>
      <c r="AW11" s="64"/>
      <c r="AX11" s="64"/>
      <c r="AY11" s="64"/>
      <c r="AZ11" s="64"/>
      <c r="BA11" s="64"/>
      <c r="BB11" s="64"/>
      <c r="BC11" s="64"/>
      <c r="BD11" s="63" t="s">
        <v>10</v>
      </c>
      <c r="BE11" s="64"/>
      <c r="BF11" s="64"/>
      <c r="BG11" s="64"/>
      <c r="BH11" s="64"/>
      <c r="BI11" s="64"/>
      <c r="BJ11" s="64"/>
      <c r="BK11" s="64"/>
      <c r="BL11" s="64"/>
      <c r="BM11" s="64"/>
      <c r="BN11" s="63" t="s">
        <v>21</v>
      </c>
      <c r="BO11" s="64"/>
      <c r="BP11" s="64"/>
      <c r="BQ11" s="64"/>
      <c r="BR11" s="64"/>
      <c r="BS11" s="64"/>
      <c r="BT11" s="64"/>
      <c r="BU11" s="64"/>
      <c r="BV11" s="64"/>
      <c r="BW11" s="64"/>
      <c r="BX11" s="63" t="s">
        <v>28</v>
      </c>
      <c r="BY11" s="64"/>
      <c r="BZ11" s="64"/>
      <c r="CA11" s="64"/>
      <c r="CB11" s="64"/>
      <c r="CC11" s="64"/>
      <c r="CD11" s="64"/>
      <c r="CE11" s="64"/>
      <c r="CF11" s="64"/>
      <c r="CG11" s="64"/>
      <c r="CH11" s="63">
        <v>1169</v>
      </c>
      <c r="CI11" s="43"/>
      <c r="CJ11" s="44"/>
      <c r="CK11" s="44"/>
      <c r="CL11" s="44"/>
      <c r="CM11" s="44"/>
      <c r="CN11" s="46"/>
      <c r="CO11" s="44"/>
      <c r="CP11" s="44"/>
      <c r="CQ11" s="44"/>
      <c r="CS11" s="10"/>
      <c r="ED11" s="1"/>
    </row>
    <row r="12" spans="1:134" ht="27.75" customHeight="1" thickBot="1">
      <c r="A12" s="55">
        <v>5</v>
      </c>
      <c r="B12" s="55" t="s">
        <v>39</v>
      </c>
      <c r="C12" s="56">
        <v>281.5</v>
      </c>
      <c r="D12" s="56">
        <f t="shared" si="9"/>
        <v>297.5</v>
      </c>
      <c r="E12" s="56">
        <v>289</v>
      </c>
      <c r="F12" s="56">
        <f t="shared" si="10"/>
        <v>301.9625</v>
      </c>
      <c r="G12" s="56">
        <f t="shared" si="11"/>
        <v>302</v>
      </c>
      <c r="H12" s="56">
        <f t="shared" si="0"/>
        <v>305</v>
      </c>
      <c r="I12" s="56">
        <v>299.5</v>
      </c>
      <c r="J12" s="56">
        <f t="shared" si="12"/>
        <v>309.575</v>
      </c>
      <c r="K12" s="56">
        <f t="shared" si="13"/>
        <v>305.02</v>
      </c>
      <c r="L12" s="56">
        <f t="shared" si="1"/>
        <v>305.5</v>
      </c>
      <c r="M12" s="56">
        <f t="shared" si="2"/>
        <v>310</v>
      </c>
      <c r="N12" s="56">
        <f t="shared" si="3"/>
        <v>315.5</v>
      </c>
      <c r="O12" s="56">
        <v>315</v>
      </c>
      <c r="P12" s="56">
        <f t="shared" si="14"/>
        <v>320.23249999999996</v>
      </c>
      <c r="Q12" s="56">
        <f t="shared" si="15"/>
        <v>313.1</v>
      </c>
      <c r="R12" s="56">
        <f t="shared" si="16"/>
        <v>317.72</v>
      </c>
      <c r="S12" s="56">
        <v>318</v>
      </c>
      <c r="T12" s="56">
        <f t="shared" si="4"/>
        <v>313.5</v>
      </c>
      <c r="U12" s="56">
        <f t="shared" si="5"/>
        <v>320.5</v>
      </c>
      <c r="V12" s="56">
        <f t="shared" si="6"/>
        <v>331</v>
      </c>
      <c r="W12" s="56">
        <v>338</v>
      </c>
      <c r="X12" s="56">
        <f t="shared" si="17"/>
        <v>335.965</v>
      </c>
      <c r="Y12" s="56">
        <f t="shared" si="18"/>
        <v>323.705</v>
      </c>
      <c r="Z12" s="56">
        <f t="shared" si="7"/>
        <v>326.04</v>
      </c>
      <c r="AA12" s="56">
        <f t="shared" si="8"/>
        <v>330.72</v>
      </c>
      <c r="AB12" s="56">
        <v>326.5</v>
      </c>
      <c r="AC12" s="56">
        <f t="shared" si="19"/>
        <v>324</v>
      </c>
      <c r="AD12" s="56">
        <f t="shared" si="20"/>
        <v>336</v>
      </c>
      <c r="AE12" s="56">
        <f t="shared" si="21"/>
        <v>354</v>
      </c>
      <c r="AF12" s="56">
        <v>366</v>
      </c>
      <c r="AG12" s="56">
        <f t="shared" si="22"/>
        <v>359.30999999999995</v>
      </c>
      <c r="AH12" s="56">
        <f t="shared" si="23"/>
        <v>339.36</v>
      </c>
      <c r="AI12" s="56">
        <f t="shared" si="24"/>
        <v>336.96000000000004</v>
      </c>
      <c r="AJ12" s="63">
        <v>782</v>
      </c>
      <c r="AK12" s="63">
        <v>912</v>
      </c>
      <c r="AL12" s="63">
        <v>977.5</v>
      </c>
      <c r="AM12" s="63">
        <v>1047</v>
      </c>
      <c r="AN12" s="63">
        <v>1122</v>
      </c>
      <c r="AO12" s="63">
        <v>1210</v>
      </c>
      <c r="AP12" s="64"/>
      <c r="AQ12" s="64"/>
      <c r="AR12" s="64"/>
      <c r="AS12" s="64"/>
      <c r="AT12" s="63">
        <v>912</v>
      </c>
      <c r="AU12" s="64"/>
      <c r="AV12" s="64"/>
      <c r="AW12" s="64"/>
      <c r="AX12" s="64"/>
      <c r="AY12" s="64"/>
      <c r="AZ12" s="64"/>
      <c r="BA12" s="64"/>
      <c r="BB12" s="64"/>
      <c r="BC12" s="64"/>
      <c r="BD12" s="63" t="s">
        <v>15</v>
      </c>
      <c r="BE12" s="64"/>
      <c r="BF12" s="64"/>
      <c r="BG12" s="64"/>
      <c r="BH12" s="64"/>
      <c r="BI12" s="64"/>
      <c r="BJ12" s="64"/>
      <c r="BK12" s="64"/>
      <c r="BL12" s="64"/>
      <c r="BM12" s="64"/>
      <c r="BN12" s="63">
        <v>1047</v>
      </c>
      <c r="BO12" s="64"/>
      <c r="BP12" s="64"/>
      <c r="BQ12" s="64"/>
      <c r="BR12" s="64"/>
      <c r="BS12" s="64"/>
      <c r="BT12" s="64"/>
      <c r="BU12" s="64"/>
      <c r="BV12" s="64"/>
      <c r="BW12" s="64"/>
      <c r="BX12" s="63">
        <v>1122</v>
      </c>
      <c r="BY12" s="64"/>
      <c r="BZ12" s="64"/>
      <c r="CA12" s="64"/>
      <c r="CB12" s="64"/>
      <c r="CC12" s="64"/>
      <c r="CD12" s="64"/>
      <c r="CE12" s="64"/>
      <c r="CF12" s="64"/>
      <c r="CG12" s="64"/>
      <c r="CH12" s="63">
        <v>1210</v>
      </c>
      <c r="CI12" s="43"/>
      <c r="CJ12" s="44"/>
      <c r="CK12" s="44"/>
      <c r="CL12" s="44"/>
      <c r="CM12" s="44"/>
      <c r="CN12" s="46"/>
      <c r="CO12" s="44"/>
      <c r="CP12" s="44"/>
      <c r="CQ12" s="44"/>
      <c r="CS12" s="10"/>
      <c r="ED12" s="1"/>
    </row>
    <row r="13" spans="1:134" ht="27.75" customHeight="1" thickBot="1">
      <c r="A13" s="55">
        <v>6</v>
      </c>
      <c r="B13" s="55" t="s">
        <v>40</v>
      </c>
      <c r="C13" s="56">
        <v>290</v>
      </c>
      <c r="D13" s="56">
        <f t="shared" si="9"/>
        <v>306</v>
      </c>
      <c r="E13" s="56">
        <v>298.5</v>
      </c>
      <c r="F13" s="56">
        <f t="shared" si="10"/>
        <v>310.59</v>
      </c>
      <c r="G13" s="56">
        <f t="shared" si="11"/>
        <v>311</v>
      </c>
      <c r="H13" s="56">
        <f t="shared" si="0"/>
        <v>314.5</v>
      </c>
      <c r="I13" s="56">
        <v>310</v>
      </c>
      <c r="J13" s="56">
        <f t="shared" si="12"/>
        <v>319.2175</v>
      </c>
      <c r="K13" s="56">
        <f t="shared" si="13"/>
        <v>314.11</v>
      </c>
      <c r="L13" s="56">
        <f t="shared" si="1"/>
        <v>314.5</v>
      </c>
      <c r="M13" s="56">
        <f t="shared" si="2"/>
        <v>319.5</v>
      </c>
      <c r="N13" s="56">
        <f t="shared" si="3"/>
        <v>326</v>
      </c>
      <c r="O13" s="56">
        <v>326</v>
      </c>
      <c r="P13" s="56">
        <f t="shared" si="14"/>
        <v>330.89</v>
      </c>
      <c r="Q13" s="56">
        <f t="shared" si="15"/>
        <v>322.695</v>
      </c>
      <c r="R13" s="56">
        <f t="shared" si="16"/>
        <v>327.08</v>
      </c>
      <c r="S13" s="56">
        <v>327.5</v>
      </c>
      <c r="T13" s="56">
        <f t="shared" si="4"/>
        <v>323</v>
      </c>
      <c r="U13" s="56">
        <f t="shared" si="5"/>
        <v>331</v>
      </c>
      <c r="V13" s="56">
        <f t="shared" si="6"/>
        <v>342</v>
      </c>
      <c r="W13" s="56">
        <v>349.5</v>
      </c>
      <c r="X13" s="56">
        <f t="shared" si="17"/>
        <v>347.12999999999994</v>
      </c>
      <c r="Y13" s="56">
        <f t="shared" si="18"/>
        <v>334.31</v>
      </c>
      <c r="Z13" s="56">
        <f t="shared" si="7"/>
        <v>335.92</v>
      </c>
      <c r="AA13" s="56">
        <f t="shared" si="8"/>
        <v>340.6</v>
      </c>
      <c r="AB13" s="56">
        <v>336</v>
      </c>
      <c r="AC13" s="56">
        <f t="shared" si="19"/>
        <v>334.5</v>
      </c>
      <c r="AD13" s="56">
        <f t="shared" si="20"/>
        <v>347.5</v>
      </c>
      <c r="AE13" s="56">
        <f t="shared" si="21"/>
        <v>365.5</v>
      </c>
      <c r="AF13" s="56">
        <v>378.5</v>
      </c>
      <c r="AG13" s="56">
        <f t="shared" si="22"/>
        <v>370.98249999999996</v>
      </c>
      <c r="AH13" s="56">
        <f t="shared" si="23"/>
        <v>350.975</v>
      </c>
      <c r="AI13" s="56">
        <f t="shared" si="24"/>
        <v>347.88</v>
      </c>
      <c r="AJ13" s="63" t="s">
        <v>4</v>
      </c>
      <c r="AK13" s="63">
        <v>943.5</v>
      </c>
      <c r="AL13" s="63">
        <v>1009.5</v>
      </c>
      <c r="AM13" s="63">
        <v>1081.5</v>
      </c>
      <c r="AN13" s="63">
        <v>1161.5</v>
      </c>
      <c r="AO13" s="63">
        <v>1252</v>
      </c>
      <c r="AP13" s="64"/>
      <c r="AQ13" s="64"/>
      <c r="AR13" s="64"/>
      <c r="AS13" s="64"/>
      <c r="AT13" s="63" t="s">
        <v>10</v>
      </c>
      <c r="AU13" s="64"/>
      <c r="AV13" s="64"/>
      <c r="AW13" s="64"/>
      <c r="AX13" s="64"/>
      <c r="AY13" s="64"/>
      <c r="AZ13" s="64"/>
      <c r="BA13" s="64"/>
      <c r="BB13" s="64"/>
      <c r="BC13" s="64"/>
      <c r="BD13" s="63" t="s">
        <v>16</v>
      </c>
      <c r="BE13" s="64"/>
      <c r="BF13" s="64"/>
      <c r="BG13" s="64"/>
      <c r="BH13" s="64"/>
      <c r="BI13" s="64"/>
      <c r="BJ13" s="64"/>
      <c r="BK13" s="64"/>
      <c r="BL13" s="64"/>
      <c r="BM13" s="64"/>
      <c r="BN13" s="63" t="s">
        <v>22</v>
      </c>
      <c r="BO13" s="64"/>
      <c r="BP13" s="64"/>
      <c r="BQ13" s="64"/>
      <c r="BR13" s="64"/>
      <c r="BS13" s="64"/>
      <c r="BT13" s="64"/>
      <c r="BU13" s="64"/>
      <c r="BV13" s="64"/>
      <c r="BW13" s="64"/>
      <c r="BX13" s="63" t="s">
        <v>29</v>
      </c>
      <c r="BY13" s="64"/>
      <c r="BZ13" s="64"/>
      <c r="CA13" s="64"/>
      <c r="CB13" s="64"/>
      <c r="CC13" s="64"/>
      <c r="CD13" s="64"/>
      <c r="CE13" s="64"/>
      <c r="CF13" s="64"/>
      <c r="CG13" s="64"/>
      <c r="CH13" s="63">
        <v>1252</v>
      </c>
      <c r="CI13" s="43"/>
      <c r="CJ13" s="44"/>
      <c r="CK13" s="44"/>
      <c r="CL13" s="44"/>
      <c r="CM13" s="44"/>
      <c r="CN13" s="46"/>
      <c r="CO13" s="44"/>
      <c r="CP13" s="44"/>
      <c r="CQ13" s="44"/>
      <c r="CS13" s="10"/>
      <c r="ED13" s="1"/>
    </row>
    <row r="14" spans="1:134" ht="27.75" customHeight="1" thickBot="1">
      <c r="A14" s="55">
        <v>7</v>
      </c>
      <c r="B14" s="55" t="s">
        <v>41</v>
      </c>
      <c r="C14" s="56">
        <v>298.5</v>
      </c>
      <c r="D14" s="56">
        <f t="shared" si="9"/>
        <v>314.5</v>
      </c>
      <c r="E14" s="56">
        <v>308</v>
      </c>
      <c r="F14" s="56">
        <f t="shared" si="10"/>
        <v>319.2175</v>
      </c>
      <c r="G14" s="56">
        <f t="shared" si="11"/>
        <v>319.5</v>
      </c>
      <c r="H14" s="56">
        <f t="shared" si="0"/>
        <v>324</v>
      </c>
      <c r="I14" s="56">
        <v>319.5</v>
      </c>
      <c r="J14" s="56">
        <f t="shared" si="12"/>
        <v>328.85999999999996</v>
      </c>
      <c r="K14" s="56">
        <f t="shared" si="13"/>
        <v>322.695</v>
      </c>
      <c r="L14" s="56">
        <f t="shared" si="1"/>
        <v>323</v>
      </c>
      <c r="M14" s="56">
        <f t="shared" si="2"/>
        <v>329</v>
      </c>
      <c r="N14" s="56">
        <f t="shared" si="3"/>
        <v>335.5</v>
      </c>
      <c r="O14" s="56">
        <v>336</v>
      </c>
      <c r="P14" s="56">
        <f t="shared" si="14"/>
        <v>340.53249999999997</v>
      </c>
      <c r="Q14" s="56">
        <f t="shared" si="15"/>
        <v>332.29</v>
      </c>
      <c r="R14" s="56">
        <f t="shared" si="16"/>
        <v>335.92</v>
      </c>
      <c r="S14" s="56">
        <v>336</v>
      </c>
      <c r="T14" s="56">
        <f t="shared" si="4"/>
        <v>332.5</v>
      </c>
      <c r="U14" s="56">
        <f t="shared" si="5"/>
        <v>341</v>
      </c>
      <c r="V14" s="56">
        <f t="shared" si="6"/>
        <v>352</v>
      </c>
      <c r="W14" s="56">
        <v>362</v>
      </c>
      <c r="X14" s="56">
        <f t="shared" si="17"/>
        <v>357.28</v>
      </c>
      <c r="Y14" s="56">
        <f t="shared" si="18"/>
        <v>344.41</v>
      </c>
      <c r="Z14" s="56">
        <f t="shared" si="7"/>
        <v>345.8</v>
      </c>
      <c r="AA14" s="56">
        <f t="shared" si="8"/>
        <v>349.44</v>
      </c>
      <c r="AB14" s="56">
        <v>346</v>
      </c>
      <c r="AC14" s="56">
        <f t="shared" si="19"/>
        <v>344.5</v>
      </c>
      <c r="AD14" s="56">
        <f t="shared" si="20"/>
        <v>357.5</v>
      </c>
      <c r="AE14" s="56">
        <f t="shared" si="21"/>
        <v>378</v>
      </c>
      <c r="AF14" s="56">
        <v>391</v>
      </c>
      <c r="AG14" s="56">
        <f t="shared" si="22"/>
        <v>383.66999999999996</v>
      </c>
      <c r="AH14" s="56">
        <f t="shared" si="23"/>
        <v>361.075</v>
      </c>
      <c r="AI14" s="56">
        <f t="shared" si="24"/>
        <v>358.28000000000003</v>
      </c>
      <c r="AJ14" s="63" t="s">
        <v>5</v>
      </c>
      <c r="AK14" s="63">
        <v>975</v>
      </c>
      <c r="AL14" s="63">
        <v>1045</v>
      </c>
      <c r="AM14" s="63">
        <v>1118.5</v>
      </c>
      <c r="AN14" s="63">
        <v>1200</v>
      </c>
      <c r="AO14" s="63">
        <v>1295</v>
      </c>
      <c r="AP14" s="64"/>
      <c r="AQ14" s="64"/>
      <c r="AR14" s="64"/>
      <c r="AS14" s="64"/>
      <c r="AT14" s="63">
        <v>975</v>
      </c>
      <c r="AU14" s="64"/>
      <c r="AV14" s="64"/>
      <c r="AW14" s="64"/>
      <c r="AX14" s="64"/>
      <c r="AY14" s="64"/>
      <c r="AZ14" s="64"/>
      <c r="BA14" s="64"/>
      <c r="BB14" s="64"/>
      <c r="BC14" s="64"/>
      <c r="BD14" s="63">
        <v>1045</v>
      </c>
      <c r="BE14" s="64"/>
      <c r="BF14" s="64"/>
      <c r="BG14" s="64"/>
      <c r="BH14" s="64"/>
      <c r="BI14" s="64"/>
      <c r="BJ14" s="64"/>
      <c r="BK14" s="64"/>
      <c r="BL14" s="64"/>
      <c r="BM14" s="64"/>
      <c r="BN14" s="63" t="s">
        <v>23</v>
      </c>
      <c r="BO14" s="64"/>
      <c r="BP14" s="64"/>
      <c r="BQ14" s="64"/>
      <c r="BR14" s="64"/>
      <c r="BS14" s="64"/>
      <c r="BT14" s="64"/>
      <c r="BU14" s="64"/>
      <c r="BV14" s="64"/>
      <c r="BW14" s="64"/>
      <c r="BX14" s="63">
        <v>1200</v>
      </c>
      <c r="BY14" s="64"/>
      <c r="BZ14" s="64"/>
      <c r="CA14" s="64"/>
      <c r="CB14" s="64"/>
      <c r="CC14" s="64"/>
      <c r="CD14" s="64"/>
      <c r="CE14" s="64"/>
      <c r="CF14" s="64"/>
      <c r="CG14" s="64"/>
      <c r="CH14" s="63">
        <v>1295</v>
      </c>
      <c r="CI14" s="43"/>
      <c r="CJ14" s="44"/>
      <c r="CK14" s="44"/>
      <c r="CL14" s="44"/>
      <c r="CM14" s="44"/>
      <c r="CN14" s="46"/>
      <c r="CO14" s="44"/>
      <c r="CP14" s="44"/>
      <c r="CQ14" s="44"/>
      <c r="CS14" s="10"/>
      <c r="ED14" s="1"/>
    </row>
    <row r="15" spans="1:134" ht="27.75" customHeight="1" thickBot="1">
      <c r="A15" s="55">
        <v>8</v>
      </c>
      <c r="B15" s="55" t="s">
        <v>42</v>
      </c>
      <c r="C15" s="56">
        <v>308</v>
      </c>
      <c r="D15" s="56">
        <f t="shared" si="9"/>
        <v>324</v>
      </c>
      <c r="E15" s="56">
        <v>316.5</v>
      </c>
      <c r="F15" s="56">
        <f t="shared" si="10"/>
        <v>328.85999999999996</v>
      </c>
      <c r="G15" s="56">
        <f t="shared" si="11"/>
        <v>329</v>
      </c>
      <c r="H15" s="56">
        <f t="shared" si="0"/>
        <v>332.5</v>
      </c>
      <c r="I15" s="56">
        <v>329.5</v>
      </c>
      <c r="J15" s="56">
        <f t="shared" si="12"/>
        <v>337.48749999999995</v>
      </c>
      <c r="K15" s="56">
        <f t="shared" si="13"/>
        <v>332.29</v>
      </c>
      <c r="L15" s="56">
        <f t="shared" si="1"/>
        <v>332.5</v>
      </c>
      <c r="M15" s="56">
        <f t="shared" si="2"/>
        <v>337.5</v>
      </c>
      <c r="N15" s="56">
        <f t="shared" si="3"/>
        <v>345.5</v>
      </c>
      <c r="O15" s="56">
        <v>346</v>
      </c>
      <c r="P15" s="56">
        <f t="shared" si="14"/>
        <v>350.68249999999995</v>
      </c>
      <c r="Q15" s="56">
        <f t="shared" si="15"/>
        <v>340.875</v>
      </c>
      <c r="R15" s="56">
        <f t="shared" si="16"/>
        <v>345.8</v>
      </c>
      <c r="S15" s="56">
        <v>346</v>
      </c>
      <c r="T15" s="56">
        <f t="shared" si="4"/>
        <v>341</v>
      </c>
      <c r="U15" s="56">
        <f t="shared" si="5"/>
        <v>351</v>
      </c>
      <c r="V15" s="56">
        <f t="shared" si="6"/>
        <v>362</v>
      </c>
      <c r="W15" s="56">
        <v>373.5</v>
      </c>
      <c r="X15" s="56">
        <f t="shared" si="17"/>
        <v>367.42999999999995</v>
      </c>
      <c r="Y15" s="56">
        <f t="shared" si="18"/>
        <v>354.51</v>
      </c>
      <c r="Z15" s="56">
        <f t="shared" si="7"/>
        <v>354.64</v>
      </c>
      <c r="AA15" s="56">
        <f t="shared" si="8"/>
        <v>359.84000000000003</v>
      </c>
      <c r="AB15" s="56">
        <v>355</v>
      </c>
      <c r="AC15" s="56">
        <f t="shared" si="19"/>
        <v>355</v>
      </c>
      <c r="AD15" s="56">
        <f t="shared" si="20"/>
        <v>367.5</v>
      </c>
      <c r="AE15" s="56">
        <f t="shared" si="21"/>
        <v>389.5</v>
      </c>
      <c r="AF15" s="56">
        <v>403.5</v>
      </c>
      <c r="AG15" s="56">
        <f t="shared" si="22"/>
        <v>395.3425</v>
      </c>
      <c r="AH15" s="56">
        <f t="shared" si="23"/>
        <v>371.175</v>
      </c>
      <c r="AI15" s="56">
        <f t="shared" si="24"/>
        <v>369.2</v>
      </c>
      <c r="AJ15" s="63">
        <v>861</v>
      </c>
      <c r="AK15" s="63">
        <v>1005.5</v>
      </c>
      <c r="AL15" s="63">
        <v>1076.5</v>
      </c>
      <c r="AM15" s="63">
        <v>1153</v>
      </c>
      <c r="AN15" s="63">
        <v>1240</v>
      </c>
      <c r="AO15" s="63">
        <v>1336.5</v>
      </c>
      <c r="AP15" s="64"/>
      <c r="AQ15" s="64"/>
      <c r="AR15" s="64"/>
      <c r="AS15" s="64"/>
      <c r="AT15" s="63" t="s">
        <v>11</v>
      </c>
      <c r="AU15" s="64"/>
      <c r="AV15" s="64"/>
      <c r="AW15" s="64"/>
      <c r="AX15" s="64"/>
      <c r="AY15" s="64"/>
      <c r="AZ15" s="64"/>
      <c r="BA15" s="64"/>
      <c r="BB15" s="64"/>
      <c r="BC15" s="64"/>
      <c r="BD15" s="63" t="s">
        <v>17</v>
      </c>
      <c r="BE15" s="64"/>
      <c r="BF15" s="64"/>
      <c r="BG15" s="64"/>
      <c r="BH15" s="64"/>
      <c r="BI15" s="64"/>
      <c r="BJ15" s="64"/>
      <c r="BK15" s="64"/>
      <c r="BL15" s="64"/>
      <c r="BM15" s="64"/>
      <c r="BN15" s="63">
        <v>1153</v>
      </c>
      <c r="BO15" s="64"/>
      <c r="BP15" s="64"/>
      <c r="BQ15" s="64"/>
      <c r="BR15" s="64"/>
      <c r="BS15" s="64"/>
      <c r="BT15" s="64"/>
      <c r="BU15" s="64"/>
      <c r="BV15" s="64"/>
      <c r="BW15" s="64"/>
      <c r="BX15" s="63">
        <v>1240</v>
      </c>
      <c r="BY15" s="64"/>
      <c r="BZ15" s="64"/>
      <c r="CA15" s="64"/>
      <c r="CB15" s="64"/>
      <c r="CC15" s="64"/>
      <c r="CD15" s="64"/>
      <c r="CE15" s="64"/>
      <c r="CF15" s="64"/>
      <c r="CG15" s="64"/>
      <c r="CH15" s="63" t="s">
        <v>30</v>
      </c>
      <c r="CI15" s="43"/>
      <c r="CJ15" s="44"/>
      <c r="CK15" s="44"/>
      <c r="CL15" s="44"/>
      <c r="CM15" s="44"/>
      <c r="CN15" s="46"/>
      <c r="CO15" s="44"/>
      <c r="CP15" s="44"/>
      <c r="CQ15" s="44"/>
      <c r="CS15" s="10"/>
      <c r="ED15" s="1"/>
    </row>
    <row r="16" spans="1:134" ht="27.75" customHeight="1" thickBot="1">
      <c r="A16" s="55">
        <v>9</v>
      </c>
      <c r="B16" s="55" t="s">
        <v>43</v>
      </c>
      <c r="C16" s="56">
        <v>316.5</v>
      </c>
      <c r="D16" s="56">
        <f t="shared" si="9"/>
        <v>332.5</v>
      </c>
      <c r="E16" s="56">
        <v>326</v>
      </c>
      <c r="F16" s="56">
        <f t="shared" si="10"/>
        <v>337.48749999999995</v>
      </c>
      <c r="G16" s="56">
        <f t="shared" si="11"/>
        <v>337.5</v>
      </c>
      <c r="H16" s="56">
        <f t="shared" si="0"/>
        <v>342</v>
      </c>
      <c r="I16" s="56">
        <v>338.5</v>
      </c>
      <c r="J16" s="56">
        <f t="shared" si="12"/>
        <v>347.12999999999994</v>
      </c>
      <c r="K16" s="56">
        <f t="shared" si="13"/>
        <v>340.875</v>
      </c>
      <c r="L16" s="56">
        <f t="shared" si="1"/>
        <v>341</v>
      </c>
      <c r="M16" s="56">
        <f t="shared" si="2"/>
        <v>347.5</v>
      </c>
      <c r="N16" s="56">
        <f t="shared" si="3"/>
        <v>354.5</v>
      </c>
      <c r="O16" s="56">
        <v>357.5</v>
      </c>
      <c r="P16" s="56">
        <f t="shared" si="14"/>
        <v>359.81749999999994</v>
      </c>
      <c r="Q16" s="56">
        <f t="shared" si="15"/>
        <v>350.975</v>
      </c>
      <c r="R16" s="56">
        <f t="shared" si="16"/>
        <v>354.64</v>
      </c>
      <c r="S16" s="56">
        <v>355</v>
      </c>
      <c r="T16" s="56">
        <f t="shared" si="4"/>
        <v>351</v>
      </c>
      <c r="U16" s="56">
        <f t="shared" si="5"/>
        <v>360</v>
      </c>
      <c r="V16" s="56">
        <f t="shared" si="6"/>
        <v>373.5</v>
      </c>
      <c r="W16" s="56">
        <v>384.5</v>
      </c>
      <c r="X16" s="56">
        <f t="shared" si="17"/>
        <v>379.10249999999996</v>
      </c>
      <c r="Y16" s="56">
        <f t="shared" si="18"/>
        <v>363.6</v>
      </c>
      <c r="Z16" s="56">
        <f t="shared" si="7"/>
        <v>365.04</v>
      </c>
      <c r="AA16" s="56">
        <f t="shared" si="8"/>
        <v>369.2</v>
      </c>
      <c r="AB16" s="56">
        <v>365.5</v>
      </c>
      <c r="AC16" s="56">
        <f t="shared" si="19"/>
        <v>364</v>
      </c>
      <c r="AD16" s="56">
        <f t="shared" si="20"/>
        <v>379.5</v>
      </c>
      <c r="AE16" s="56">
        <f t="shared" si="21"/>
        <v>400.5</v>
      </c>
      <c r="AF16" s="56">
        <v>417</v>
      </c>
      <c r="AG16" s="56">
        <f t="shared" si="22"/>
        <v>406.50749999999994</v>
      </c>
      <c r="AH16" s="56">
        <f t="shared" si="23"/>
        <v>383.295</v>
      </c>
      <c r="AI16" s="56">
        <f t="shared" si="24"/>
        <v>378.56</v>
      </c>
      <c r="AJ16" s="63" t="s">
        <v>6</v>
      </c>
      <c r="AK16" s="63">
        <v>1036.5</v>
      </c>
      <c r="AL16" s="63">
        <v>1112</v>
      </c>
      <c r="AM16" s="63">
        <v>1190</v>
      </c>
      <c r="AN16" s="63">
        <v>1277</v>
      </c>
      <c r="AO16" s="63">
        <v>1378</v>
      </c>
      <c r="AP16" s="64"/>
      <c r="AQ16" s="64"/>
      <c r="AR16" s="64"/>
      <c r="AS16" s="64"/>
      <c r="AT16" s="63" t="s">
        <v>12</v>
      </c>
      <c r="AU16" s="64"/>
      <c r="AV16" s="64"/>
      <c r="AW16" s="64"/>
      <c r="AX16" s="64"/>
      <c r="AY16" s="64"/>
      <c r="AZ16" s="64"/>
      <c r="BA16" s="64"/>
      <c r="BB16" s="64"/>
      <c r="BC16" s="64"/>
      <c r="BD16" s="63">
        <v>1112</v>
      </c>
      <c r="BE16" s="64"/>
      <c r="BF16" s="64"/>
      <c r="BG16" s="64"/>
      <c r="BH16" s="64"/>
      <c r="BI16" s="64"/>
      <c r="BJ16" s="64"/>
      <c r="BK16" s="64"/>
      <c r="BL16" s="64"/>
      <c r="BM16" s="64"/>
      <c r="BN16" s="63">
        <v>1190</v>
      </c>
      <c r="BO16" s="64"/>
      <c r="BP16" s="64"/>
      <c r="BQ16" s="64"/>
      <c r="BR16" s="64"/>
      <c r="BS16" s="64"/>
      <c r="BT16" s="64"/>
      <c r="BU16" s="64"/>
      <c r="BV16" s="64"/>
      <c r="BW16" s="64"/>
      <c r="BX16" s="63">
        <v>1277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3">
        <v>1378</v>
      </c>
      <c r="CI16" s="43"/>
      <c r="CJ16" s="44"/>
      <c r="CK16" s="44"/>
      <c r="CL16" s="44"/>
      <c r="CM16" s="44"/>
      <c r="CN16" s="46"/>
      <c r="CO16" s="44"/>
      <c r="CP16" s="44"/>
      <c r="CQ16" s="44"/>
      <c r="CR16" s="17"/>
      <c r="CS16" s="10"/>
      <c r="ED16" s="1"/>
    </row>
    <row r="17" spans="1:134" ht="27.75" customHeight="1" thickBot="1">
      <c r="A17" s="55">
        <v>10</v>
      </c>
      <c r="B17" s="55" t="s">
        <v>44</v>
      </c>
      <c r="C17" s="56">
        <v>324.5</v>
      </c>
      <c r="D17" s="56">
        <f t="shared" si="9"/>
        <v>340.5</v>
      </c>
      <c r="E17" s="56">
        <v>335</v>
      </c>
      <c r="F17" s="56">
        <f t="shared" si="10"/>
        <v>345.60749999999996</v>
      </c>
      <c r="G17" s="56">
        <f t="shared" si="11"/>
        <v>346</v>
      </c>
      <c r="H17" s="56">
        <f t="shared" si="0"/>
        <v>351</v>
      </c>
      <c r="I17" s="56">
        <v>348.5</v>
      </c>
      <c r="J17" s="56">
        <f t="shared" si="12"/>
        <v>356.265</v>
      </c>
      <c r="K17" s="56">
        <f t="shared" si="13"/>
        <v>349.46</v>
      </c>
      <c r="L17" s="56">
        <f t="shared" si="1"/>
        <v>349.5</v>
      </c>
      <c r="M17" s="56">
        <f t="shared" si="2"/>
        <v>356.5</v>
      </c>
      <c r="N17" s="56">
        <f t="shared" si="3"/>
        <v>364.5</v>
      </c>
      <c r="O17" s="56">
        <v>367.5</v>
      </c>
      <c r="P17" s="56">
        <f t="shared" si="14"/>
        <v>369.9675</v>
      </c>
      <c r="Q17" s="56">
        <f t="shared" si="15"/>
        <v>360.065</v>
      </c>
      <c r="R17" s="56">
        <f t="shared" si="16"/>
        <v>363.48</v>
      </c>
      <c r="S17" s="56">
        <v>363.5</v>
      </c>
      <c r="T17" s="56">
        <f t="shared" si="4"/>
        <v>360.5</v>
      </c>
      <c r="U17" s="56">
        <f t="shared" si="5"/>
        <v>370</v>
      </c>
      <c r="V17" s="56">
        <f t="shared" si="6"/>
        <v>383.5</v>
      </c>
      <c r="W17" s="56">
        <v>396.5</v>
      </c>
      <c r="X17" s="56">
        <f t="shared" si="17"/>
        <v>389.25249999999994</v>
      </c>
      <c r="Y17" s="56">
        <f t="shared" si="18"/>
        <v>373.7</v>
      </c>
      <c r="Z17" s="56">
        <f t="shared" si="7"/>
        <v>374.92</v>
      </c>
      <c r="AA17" s="56">
        <f t="shared" si="8"/>
        <v>378.04</v>
      </c>
      <c r="AB17" s="56">
        <v>375</v>
      </c>
      <c r="AC17" s="56">
        <f t="shared" si="19"/>
        <v>374</v>
      </c>
      <c r="AD17" s="56">
        <f t="shared" si="20"/>
        <v>389.5</v>
      </c>
      <c r="AE17" s="56">
        <f t="shared" si="21"/>
        <v>412.5</v>
      </c>
      <c r="AF17" s="56">
        <v>429.5</v>
      </c>
      <c r="AG17" s="56">
        <f t="shared" si="22"/>
        <v>418.68749999999994</v>
      </c>
      <c r="AH17" s="56">
        <f t="shared" si="23"/>
        <v>393.395</v>
      </c>
      <c r="AI17" s="56">
        <f t="shared" si="24"/>
        <v>388.96000000000004</v>
      </c>
      <c r="AJ17" s="63">
        <v>915</v>
      </c>
      <c r="AK17" s="63">
        <v>1068.5</v>
      </c>
      <c r="AL17" s="63">
        <v>1145</v>
      </c>
      <c r="AM17" s="63">
        <v>1226</v>
      </c>
      <c r="AN17" s="63">
        <v>1316</v>
      </c>
      <c r="AO17" s="63">
        <v>1420</v>
      </c>
      <c r="AP17" s="64"/>
      <c r="AQ17" s="64"/>
      <c r="AR17" s="64"/>
      <c r="AS17" s="64"/>
      <c r="AT17" s="63" t="s">
        <v>13</v>
      </c>
      <c r="AU17" s="64"/>
      <c r="AV17" s="64"/>
      <c r="AW17" s="64"/>
      <c r="AX17" s="64"/>
      <c r="AY17" s="64"/>
      <c r="AZ17" s="64"/>
      <c r="BA17" s="64"/>
      <c r="BB17" s="64"/>
      <c r="BC17" s="64"/>
      <c r="BD17" s="63">
        <v>1145</v>
      </c>
      <c r="BE17" s="64"/>
      <c r="BF17" s="64"/>
      <c r="BG17" s="64"/>
      <c r="BH17" s="64"/>
      <c r="BI17" s="64"/>
      <c r="BJ17" s="64"/>
      <c r="BK17" s="64"/>
      <c r="BL17" s="64"/>
      <c r="BM17" s="64"/>
      <c r="BN17" s="63">
        <v>1226</v>
      </c>
      <c r="BO17" s="64"/>
      <c r="BP17" s="64"/>
      <c r="BQ17" s="64"/>
      <c r="BR17" s="64"/>
      <c r="BS17" s="64"/>
      <c r="BT17" s="64"/>
      <c r="BU17" s="64"/>
      <c r="BV17" s="64"/>
      <c r="BW17" s="64"/>
      <c r="BX17" s="63">
        <v>1316</v>
      </c>
      <c r="BY17" s="64"/>
      <c r="BZ17" s="64"/>
      <c r="CA17" s="64"/>
      <c r="CB17" s="64"/>
      <c r="CC17" s="64"/>
      <c r="CD17" s="64"/>
      <c r="CE17" s="64"/>
      <c r="CF17" s="64"/>
      <c r="CG17" s="64"/>
      <c r="CH17" s="63">
        <v>1420</v>
      </c>
      <c r="CI17" s="43"/>
      <c r="CJ17" s="44"/>
      <c r="CK17" s="44"/>
      <c r="CL17" s="44"/>
      <c r="CM17" s="44"/>
      <c r="CN17" s="46"/>
      <c r="CO17" s="44"/>
      <c r="CP17" s="44"/>
      <c r="CQ17" s="44"/>
      <c r="CR17" s="17"/>
      <c r="CS17" s="10"/>
      <c r="ED17" s="1"/>
    </row>
    <row r="18" spans="1:134" ht="27.75" customHeight="1" thickBot="1">
      <c r="A18" s="55">
        <v>11</v>
      </c>
      <c r="B18" s="57" t="s">
        <v>45</v>
      </c>
      <c r="C18" s="56">
        <v>333</v>
      </c>
      <c r="D18" s="56">
        <f t="shared" si="9"/>
        <v>349</v>
      </c>
      <c r="E18" s="56">
        <v>344</v>
      </c>
      <c r="F18" s="56">
        <f t="shared" si="10"/>
        <v>354.23499999999996</v>
      </c>
      <c r="G18" s="56">
        <f t="shared" si="11"/>
        <v>354.5</v>
      </c>
      <c r="H18" s="56">
        <f t="shared" si="0"/>
        <v>360</v>
      </c>
      <c r="I18" s="56">
        <v>358.5</v>
      </c>
      <c r="J18" s="56">
        <f t="shared" si="12"/>
        <v>365.4</v>
      </c>
      <c r="K18" s="56">
        <f t="shared" si="13"/>
        <v>358.045</v>
      </c>
      <c r="L18" s="56">
        <f t="shared" si="1"/>
        <v>358.5</v>
      </c>
      <c r="M18" s="56">
        <f t="shared" si="2"/>
        <v>365.5</v>
      </c>
      <c r="N18" s="56">
        <f t="shared" si="3"/>
        <v>374.5</v>
      </c>
      <c r="O18" s="56">
        <v>378.5</v>
      </c>
      <c r="P18" s="56">
        <f t="shared" si="14"/>
        <v>380.11749999999995</v>
      </c>
      <c r="Q18" s="56">
        <f t="shared" si="15"/>
        <v>369.15500000000003</v>
      </c>
      <c r="R18" s="56">
        <f t="shared" si="16"/>
        <v>372.84000000000003</v>
      </c>
      <c r="S18" s="56">
        <v>373</v>
      </c>
      <c r="T18" s="56">
        <f t="shared" si="4"/>
        <v>369.5</v>
      </c>
      <c r="U18" s="56">
        <f t="shared" si="5"/>
        <v>380.5</v>
      </c>
      <c r="V18" s="56">
        <f t="shared" si="6"/>
        <v>394.5</v>
      </c>
      <c r="W18" s="56">
        <v>408.5</v>
      </c>
      <c r="X18" s="56">
        <f t="shared" si="17"/>
        <v>400.41749999999996</v>
      </c>
      <c r="Y18" s="56">
        <f t="shared" si="18"/>
        <v>384.305</v>
      </c>
      <c r="Z18" s="56">
        <f t="shared" si="7"/>
        <v>384.28000000000003</v>
      </c>
      <c r="AA18" s="56">
        <f t="shared" si="8"/>
        <v>387.92</v>
      </c>
      <c r="AB18" s="56">
        <v>384.5</v>
      </c>
      <c r="AC18" s="56">
        <f t="shared" si="19"/>
        <v>384.5</v>
      </c>
      <c r="AD18" s="56">
        <f t="shared" si="20"/>
        <v>400.5</v>
      </c>
      <c r="AE18" s="56">
        <f t="shared" si="21"/>
        <v>424.5</v>
      </c>
      <c r="AF18" s="56">
        <v>442</v>
      </c>
      <c r="AG18" s="56">
        <f t="shared" si="22"/>
        <v>430.86749999999995</v>
      </c>
      <c r="AH18" s="56">
        <f t="shared" si="23"/>
        <v>404.505</v>
      </c>
      <c r="AI18" s="56">
        <f t="shared" si="24"/>
        <v>399.88</v>
      </c>
      <c r="AJ18" s="63" t="s">
        <v>7</v>
      </c>
      <c r="AK18" s="63">
        <v>1098</v>
      </c>
      <c r="AL18" s="63">
        <v>1179</v>
      </c>
      <c r="AM18" s="63">
        <v>1261.5</v>
      </c>
      <c r="AN18" s="63">
        <v>1355</v>
      </c>
      <c r="AO18" s="63">
        <v>1461.5</v>
      </c>
      <c r="AP18" s="64"/>
      <c r="AQ18" s="64"/>
      <c r="AR18" s="64"/>
      <c r="AS18" s="64"/>
      <c r="AT18" s="63">
        <v>1098</v>
      </c>
      <c r="AU18" s="64"/>
      <c r="AV18" s="64"/>
      <c r="AW18" s="64"/>
      <c r="AX18" s="64"/>
      <c r="AY18" s="64"/>
      <c r="AZ18" s="64"/>
      <c r="BA18" s="64"/>
      <c r="BB18" s="64"/>
      <c r="BC18" s="64"/>
      <c r="BD18" s="63">
        <v>1179</v>
      </c>
      <c r="BE18" s="64"/>
      <c r="BF18" s="64"/>
      <c r="BG18" s="64"/>
      <c r="BH18" s="64"/>
      <c r="BI18" s="64"/>
      <c r="BJ18" s="64"/>
      <c r="BK18" s="64"/>
      <c r="BL18" s="64"/>
      <c r="BM18" s="64"/>
      <c r="BN18" s="63" t="s">
        <v>24</v>
      </c>
      <c r="BO18" s="64"/>
      <c r="BP18" s="64"/>
      <c r="BQ18" s="64"/>
      <c r="BR18" s="64"/>
      <c r="BS18" s="64"/>
      <c r="BT18" s="64"/>
      <c r="BU18" s="64"/>
      <c r="BV18" s="64"/>
      <c r="BW18" s="64"/>
      <c r="BX18" s="63">
        <v>1355</v>
      </c>
      <c r="BY18" s="64"/>
      <c r="BZ18" s="64"/>
      <c r="CA18" s="64"/>
      <c r="CB18" s="64"/>
      <c r="CC18" s="64"/>
      <c r="CD18" s="64"/>
      <c r="CE18" s="64"/>
      <c r="CF18" s="64"/>
      <c r="CG18" s="64"/>
      <c r="CH18" s="63" t="s">
        <v>31</v>
      </c>
      <c r="CI18" s="43"/>
      <c r="CJ18" s="44"/>
      <c r="CK18" s="44"/>
      <c r="CL18" s="44"/>
      <c r="CM18" s="44"/>
      <c r="CN18" s="46"/>
      <c r="CO18" s="44"/>
      <c r="CP18" s="44"/>
      <c r="CQ18" s="44"/>
      <c r="CR18" s="17"/>
      <c r="CS18" s="10"/>
      <c r="ED18" s="1"/>
    </row>
    <row r="19" spans="1:134" ht="27.75" customHeight="1" thickBot="1">
      <c r="A19" s="55">
        <v>12</v>
      </c>
      <c r="B19" s="57" t="s">
        <v>46</v>
      </c>
      <c r="C19" s="56">
        <v>341.5</v>
      </c>
      <c r="D19" s="56">
        <f t="shared" si="9"/>
        <v>357.5</v>
      </c>
      <c r="E19" s="56">
        <v>353</v>
      </c>
      <c r="F19" s="56">
        <f t="shared" si="10"/>
        <v>362.86249999999995</v>
      </c>
      <c r="G19" s="56">
        <f t="shared" si="11"/>
        <v>363</v>
      </c>
      <c r="H19" s="56">
        <f t="shared" si="0"/>
        <v>369</v>
      </c>
      <c r="I19" s="56">
        <v>367.5</v>
      </c>
      <c r="J19" s="56">
        <f t="shared" si="12"/>
        <v>374.53499999999997</v>
      </c>
      <c r="K19" s="56">
        <f t="shared" si="13"/>
        <v>366.63</v>
      </c>
      <c r="L19" s="56">
        <f t="shared" si="1"/>
        <v>367</v>
      </c>
      <c r="M19" s="56">
        <f t="shared" si="2"/>
        <v>375</v>
      </c>
      <c r="N19" s="56">
        <f t="shared" si="3"/>
        <v>383.5</v>
      </c>
      <c r="O19" s="56">
        <v>389</v>
      </c>
      <c r="P19" s="56">
        <f t="shared" si="14"/>
        <v>389.25249999999994</v>
      </c>
      <c r="Q19" s="56">
        <f t="shared" si="15"/>
        <v>378.75</v>
      </c>
      <c r="R19" s="56">
        <f t="shared" si="16"/>
        <v>381.68</v>
      </c>
      <c r="S19" s="56">
        <v>382</v>
      </c>
      <c r="T19" s="56">
        <f t="shared" si="4"/>
        <v>379</v>
      </c>
      <c r="U19" s="56">
        <f t="shared" si="5"/>
        <v>389.5</v>
      </c>
      <c r="V19" s="56">
        <f t="shared" si="6"/>
        <v>405</v>
      </c>
      <c r="W19" s="56">
        <v>419.5</v>
      </c>
      <c r="X19" s="56">
        <f t="shared" si="17"/>
        <v>411.075</v>
      </c>
      <c r="Y19" s="56">
        <f t="shared" si="18"/>
        <v>393.395</v>
      </c>
      <c r="Z19" s="56">
        <f t="shared" si="7"/>
        <v>394.16</v>
      </c>
      <c r="AA19" s="56">
        <f t="shared" si="8"/>
        <v>397.28000000000003</v>
      </c>
      <c r="AB19" s="56">
        <v>394.5</v>
      </c>
      <c r="AC19" s="56">
        <f t="shared" si="19"/>
        <v>393.5</v>
      </c>
      <c r="AD19" s="56">
        <f t="shared" si="20"/>
        <v>411.5</v>
      </c>
      <c r="AE19" s="56">
        <f t="shared" si="21"/>
        <v>435.5</v>
      </c>
      <c r="AF19" s="56">
        <v>454.5</v>
      </c>
      <c r="AG19" s="56">
        <f t="shared" si="22"/>
        <v>442.03249999999997</v>
      </c>
      <c r="AH19" s="56">
        <f t="shared" si="23"/>
        <v>415.615</v>
      </c>
      <c r="AI19" s="56">
        <f t="shared" si="24"/>
        <v>409.24</v>
      </c>
      <c r="AJ19" s="63">
        <v>968</v>
      </c>
      <c r="AK19" s="63">
        <v>1131</v>
      </c>
      <c r="AL19" s="63">
        <v>1211</v>
      </c>
      <c r="AM19" s="63">
        <v>1297.5</v>
      </c>
      <c r="AN19" s="63">
        <v>1393</v>
      </c>
      <c r="AO19" s="63">
        <v>1503.5</v>
      </c>
      <c r="AP19" s="64"/>
      <c r="AQ19" s="64"/>
      <c r="AR19" s="64"/>
      <c r="AS19" s="64"/>
      <c r="AT19" s="63">
        <v>1131</v>
      </c>
      <c r="AU19" s="64"/>
      <c r="AV19" s="64"/>
      <c r="AW19" s="64"/>
      <c r="AX19" s="64"/>
      <c r="AY19" s="64"/>
      <c r="AZ19" s="64"/>
      <c r="BA19" s="64"/>
      <c r="BB19" s="64"/>
      <c r="BC19" s="64"/>
      <c r="BD19" s="63">
        <v>1211</v>
      </c>
      <c r="BE19" s="64"/>
      <c r="BF19" s="64"/>
      <c r="BG19" s="64"/>
      <c r="BH19" s="64"/>
      <c r="BI19" s="64"/>
      <c r="BJ19" s="64"/>
      <c r="BK19" s="64"/>
      <c r="BL19" s="64"/>
      <c r="BM19" s="64"/>
      <c r="BN19" s="63" t="s">
        <v>25</v>
      </c>
      <c r="BO19" s="64"/>
      <c r="BP19" s="64"/>
      <c r="BQ19" s="64"/>
      <c r="BR19" s="64"/>
      <c r="BS19" s="64"/>
      <c r="BT19" s="64"/>
      <c r="BU19" s="64"/>
      <c r="BV19" s="64"/>
      <c r="BW19" s="64"/>
      <c r="BX19" s="63">
        <v>1393</v>
      </c>
      <c r="BY19" s="64"/>
      <c r="BZ19" s="64"/>
      <c r="CA19" s="64"/>
      <c r="CB19" s="64"/>
      <c r="CC19" s="64"/>
      <c r="CD19" s="64"/>
      <c r="CE19" s="64"/>
      <c r="CF19" s="64"/>
      <c r="CG19" s="64"/>
      <c r="CH19" s="63" t="s">
        <v>32</v>
      </c>
      <c r="CI19" s="48"/>
      <c r="CJ19" s="45"/>
      <c r="CK19" s="45"/>
      <c r="CL19" s="45"/>
      <c r="CM19" s="45"/>
      <c r="CN19" s="47"/>
      <c r="CO19" s="45"/>
      <c r="CP19" s="45"/>
      <c r="CQ19" s="45"/>
      <c r="CR19" s="17"/>
      <c r="CS19" s="10"/>
      <c r="ED19" s="1"/>
    </row>
    <row r="20" spans="1:131" ht="27.75" customHeight="1" thickBot="1">
      <c r="A20" s="58">
        <v>13</v>
      </c>
      <c r="B20" s="58" t="s">
        <v>47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3">
        <v>988</v>
      </c>
      <c r="AK20" s="63">
        <v>1154</v>
      </c>
      <c r="AL20" s="63">
        <v>1235.5</v>
      </c>
      <c r="AM20" s="63">
        <v>1324</v>
      </c>
      <c r="AN20" s="63">
        <v>1421</v>
      </c>
      <c r="AO20" s="63">
        <v>1533.5</v>
      </c>
      <c r="AP20" s="65"/>
      <c r="AQ20" s="65"/>
      <c r="AR20" s="65"/>
      <c r="AS20" s="65"/>
      <c r="AT20" s="63">
        <v>1154</v>
      </c>
      <c r="AU20" s="65"/>
      <c r="AV20" s="65"/>
      <c r="AW20" s="65"/>
      <c r="AX20" s="65"/>
      <c r="AY20" s="65"/>
      <c r="AZ20" s="65"/>
      <c r="BA20" s="65"/>
      <c r="BB20" s="65"/>
      <c r="BC20" s="65"/>
      <c r="BD20" s="63" t="s">
        <v>18</v>
      </c>
      <c r="BE20" s="65"/>
      <c r="BF20" s="65"/>
      <c r="BG20" s="65"/>
      <c r="BH20" s="65"/>
      <c r="BI20" s="65"/>
      <c r="BJ20" s="65"/>
      <c r="BK20" s="65"/>
      <c r="BL20" s="65"/>
      <c r="BM20" s="65"/>
      <c r="BN20" s="63">
        <v>1324</v>
      </c>
      <c r="BO20" s="65"/>
      <c r="BP20" s="65"/>
      <c r="BQ20" s="65"/>
      <c r="BR20" s="65"/>
      <c r="BS20" s="65"/>
      <c r="BT20" s="65"/>
      <c r="BU20" s="65"/>
      <c r="BV20" s="65"/>
      <c r="BW20" s="65"/>
      <c r="BX20" s="63">
        <v>1421</v>
      </c>
      <c r="BY20" s="65"/>
      <c r="BZ20" s="65"/>
      <c r="CA20" s="65"/>
      <c r="CB20" s="65"/>
      <c r="CC20" s="65"/>
      <c r="CD20" s="65"/>
      <c r="CE20" s="65"/>
      <c r="CF20" s="65"/>
      <c r="CG20" s="65"/>
      <c r="CH20" s="63" t="s">
        <v>33</v>
      </c>
      <c r="CI20" s="13"/>
      <c r="CJ20" s="13"/>
      <c r="CK20" s="13"/>
      <c r="CL20" s="13"/>
      <c r="CM20" s="13"/>
      <c r="CN20" s="13"/>
      <c r="CO20" s="13"/>
      <c r="CP20" s="13"/>
      <c r="CQ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6"/>
      <c r="EA20" s="13"/>
    </row>
    <row r="21" spans="1:96" ht="27" customHeight="1" thickBot="1">
      <c r="A21" s="58">
        <v>14</v>
      </c>
      <c r="B21" s="58" t="s">
        <v>48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3">
        <v>993</v>
      </c>
      <c r="AK21" s="63">
        <v>1160</v>
      </c>
      <c r="AL21" s="63">
        <v>1242</v>
      </c>
      <c r="AM21" s="63">
        <v>1331</v>
      </c>
      <c r="AN21" s="63">
        <v>1428</v>
      </c>
      <c r="AO21" s="63">
        <v>1541.5</v>
      </c>
      <c r="AP21" s="65"/>
      <c r="AQ21" s="65"/>
      <c r="AR21" s="65"/>
      <c r="AS21" s="65"/>
      <c r="AT21" s="63">
        <v>1160</v>
      </c>
      <c r="AU21" s="65"/>
      <c r="AV21" s="65"/>
      <c r="AW21" s="65"/>
      <c r="AX21" s="65"/>
      <c r="AY21" s="65"/>
      <c r="AZ21" s="65"/>
      <c r="BA21" s="65"/>
      <c r="BB21" s="65"/>
      <c r="BC21" s="65"/>
      <c r="BD21" s="63">
        <v>1242</v>
      </c>
      <c r="BE21" s="65"/>
      <c r="BF21" s="65"/>
      <c r="BG21" s="65"/>
      <c r="BH21" s="65"/>
      <c r="BI21" s="65"/>
      <c r="BJ21" s="65"/>
      <c r="BK21" s="65"/>
      <c r="BL21" s="65"/>
      <c r="BM21" s="65"/>
      <c r="BN21" s="63">
        <v>1331</v>
      </c>
      <c r="BO21" s="65"/>
      <c r="BP21" s="65"/>
      <c r="BQ21" s="65"/>
      <c r="BR21" s="65"/>
      <c r="BS21" s="65"/>
      <c r="BT21" s="65"/>
      <c r="BU21" s="65"/>
      <c r="BV21" s="65"/>
      <c r="BW21" s="65"/>
      <c r="BX21" s="63">
        <v>1428</v>
      </c>
      <c r="BY21" s="65"/>
      <c r="BZ21" s="65"/>
      <c r="CA21" s="65"/>
      <c r="CB21" s="65"/>
      <c r="CC21" s="65"/>
      <c r="CD21" s="65"/>
      <c r="CE21" s="65"/>
      <c r="CF21" s="65"/>
      <c r="CG21" s="65"/>
      <c r="CH21" s="63" t="s">
        <v>34</v>
      </c>
      <c r="CR21" s="17"/>
    </row>
    <row r="22" spans="1:139" ht="18.75">
      <c r="A22" s="18"/>
      <c r="B22" s="18"/>
      <c r="C22" s="18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4"/>
      <c r="EF22" s="2"/>
      <c r="EG22" s="2"/>
      <c r="EH22" s="2"/>
      <c r="EI22" s="2"/>
    </row>
    <row r="23" spans="1:139" ht="20.25">
      <c r="A23" s="19"/>
      <c r="B23" s="18"/>
      <c r="C23" s="18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4"/>
      <c r="EF23" s="2"/>
      <c r="EG23" s="2"/>
      <c r="EH23" s="2"/>
      <c r="EI23" s="2"/>
    </row>
    <row r="24" spans="1:139" ht="18.75">
      <c r="A24" s="19"/>
      <c r="B24" s="18"/>
      <c r="C24" s="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  <c r="T24" s="20"/>
      <c r="U24" s="20"/>
      <c r="V24" s="20"/>
      <c r="W24" s="20"/>
      <c r="X24" s="20"/>
      <c r="Y24" s="20"/>
      <c r="Z24" s="20"/>
      <c r="AA24" s="20"/>
      <c r="AB24" s="21"/>
      <c r="AC24" s="20"/>
      <c r="AD24" s="20"/>
      <c r="AE24" s="20"/>
      <c r="AF24" s="20"/>
      <c r="AG24" s="20"/>
      <c r="AH24" s="20"/>
      <c r="AI24" s="20"/>
      <c r="AJ24" s="20"/>
      <c r="AK24" s="20"/>
      <c r="AL24" s="21"/>
      <c r="AM24" s="20"/>
      <c r="AN24" s="20"/>
      <c r="AO24" s="20"/>
      <c r="AP24" s="20"/>
      <c r="AQ24" s="20"/>
      <c r="AR24" s="20"/>
      <c r="AS24" s="20"/>
      <c r="AT24" s="20"/>
      <c r="AU24" s="20"/>
      <c r="AV24" s="21"/>
      <c r="AW24" s="20"/>
      <c r="AX24" s="20"/>
      <c r="AY24" s="20"/>
      <c r="AZ24" s="20"/>
      <c r="BA24" s="20"/>
      <c r="BB24" s="20"/>
      <c r="BC24" s="20"/>
      <c r="BD24" s="20"/>
      <c r="BE24" s="20"/>
      <c r="BF24" s="21"/>
      <c r="BG24" s="20"/>
      <c r="BH24" s="20"/>
      <c r="BI24" s="20"/>
      <c r="BJ24" s="20"/>
      <c r="BK24" s="20"/>
      <c r="BL24" s="20"/>
      <c r="BM24" s="20"/>
      <c r="BN24" s="20"/>
      <c r="BO24" s="20"/>
      <c r="BP24" s="21"/>
      <c r="BQ24" s="20"/>
      <c r="BR24" s="20"/>
      <c r="BS24" s="20"/>
      <c r="BT24" s="20"/>
      <c r="BU24" s="20"/>
      <c r="BV24" s="20"/>
      <c r="BW24" s="20"/>
      <c r="BX24" s="20"/>
      <c r="BY24" s="20"/>
      <c r="BZ24" s="21"/>
      <c r="CA24" s="20"/>
      <c r="CB24" s="20"/>
      <c r="CC24" s="20"/>
      <c r="CD24" s="20"/>
      <c r="CE24" s="20"/>
      <c r="CF24" s="20"/>
      <c r="CG24" s="20"/>
      <c r="CH24" s="20"/>
      <c r="CI24" s="20"/>
      <c r="CJ24" s="21"/>
      <c r="CK24" s="20"/>
      <c r="CL24" s="20"/>
      <c r="CM24" s="20"/>
      <c r="CN24" s="20"/>
      <c r="CO24" s="20"/>
      <c r="CP24" s="20"/>
      <c r="CQ24" s="20"/>
      <c r="CR24" s="20"/>
      <c r="CS24" s="20"/>
      <c r="CT24" s="21"/>
      <c r="CU24" s="20"/>
      <c r="CV24" s="20"/>
      <c r="CW24" s="20"/>
      <c r="CX24" s="20"/>
      <c r="CY24" s="20"/>
      <c r="CZ24" s="20"/>
      <c r="DA24" s="20"/>
      <c r="DB24" s="20"/>
      <c r="DC24" s="20"/>
      <c r="DD24" s="21"/>
      <c r="DE24" s="20"/>
      <c r="DF24" s="20"/>
      <c r="DG24" s="20"/>
      <c r="DH24" s="20"/>
      <c r="DI24" s="20"/>
      <c r="DJ24" s="20"/>
      <c r="DK24" s="20"/>
      <c r="DL24" s="20"/>
      <c r="DM24" s="20"/>
      <c r="DN24" s="21"/>
      <c r="DO24" s="20"/>
      <c r="DP24" s="20"/>
      <c r="DQ24" s="20"/>
      <c r="DR24" s="20"/>
      <c r="DS24" s="20"/>
      <c r="DT24" s="20"/>
      <c r="DU24" s="21"/>
      <c r="DV24" s="20"/>
      <c r="DW24" s="20"/>
      <c r="DX24" s="20"/>
      <c r="DY24" s="21"/>
      <c r="DZ24" s="21"/>
      <c r="EA24" s="21"/>
      <c r="EB24" s="20"/>
      <c r="EC24" s="20"/>
      <c r="ED24" s="20"/>
      <c r="EE24" s="9"/>
      <c r="EF24" s="12"/>
      <c r="EG24" s="2"/>
      <c r="EH24" s="2"/>
      <c r="EI24" s="22"/>
    </row>
    <row r="25" spans="1:139" ht="27.75" customHeight="1">
      <c r="A25" s="23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5"/>
      <c r="AV25" s="24"/>
      <c r="AW25" s="24"/>
      <c r="AX25" s="24"/>
      <c r="AY25" s="24"/>
      <c r="AZ25" s="24"/>
      <c r="BA25" s="24"/>
      <c r="BB25" s="24"/>
      <c r="BC25" s="24"/>
      <c r="BD25" s="24"/>
      <c r="BE25" s="25"/>
      <c r="BF25" s="24"/>
      <c r="BG25" s="24"/>
      <c r="BH25" s="24"/>
      <c r="BI25" s="24"/>
      <c r="BJ25" s="24"/>
      <c r="BK25" s="24"/>
      <c r="BL25" s="24"/>
      <c r="BM25" s="24"/>
      <c r="BN25" s="24"/>
      <c r="BO25" s="25"/>
      <c r="BP25" s="24"/>
      <c r="BQ25" s="24"/>
      <c r="BR25" s="24"/>
      <c r="BS25" s="24"/>
      <c r="BT25" s="24"/>
      <c r="BU25" s="24"/>
      <c r="BV25" s="24"/>
      <c r="BW25" s="24"/>
      <c r="BX25" s="24"/>
      <c r="BY25" s="25"/>
      <c r="BZ25" s="24"/>
      <c r="CA25" s="24"/>
      <c r="CB25" s="24"/>
      <c r="CC25" s="24"/>
      <c r="CD25" s="24"/>
      <c r="CE25" s="24"/>
      <c r="CF25" s="24"/>
      <c r="CG25" s="24"/>
      <c r="CH25" s="24"/>
      <c r="CI25" s="25"/>
      <c r="CJ25" s="24"/>
      <c r="CK25" s="24"/>
      <c r="CL25" s="24"/>
      <c r="CM25" s="24"/>
      <c r="CN25" s="24"/>
      <c r="CO25" s="24"/>
      <c r="CP25" s="24"/>
      <c r="CQ25" s="24"/>
      <c r="CR25" s="24"/>
      <c r="CS25" s="25"/>
      <c r="CT25" s="24"/>
      <c r="CU25" s="24"/>
      <c r="CV25" s="24"/>
      <c r="CW25" s="24"/>
      <c r="CX25" s="24"/>
      <c r="CY25" s="24"/>
      <c r="CZ25" s="24"/>
      <c r="DA25" s="24"/>
      <c r="DB25" s="24"/>
      <c r="DC25" s="25"/>
      <c r="DD25" s="24"/>
      <c r="DE25" s="24"/>
      <c r="DF25" s="24"/>
      <c r="DG25" s="24"/>
      <c r="DH25" s="24"/>
      <c r="DI25" s="24"/>
      <c r="DJ25" s="24"/>
      <c r="DK25" s="24"/>
      <c r="DL25" s="24"/>
      <c r="DM25" s="25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5"/>
      <c r="DY25" s="24"/>
      <c r="DZ25" s="24"/>
      <c r="EA25" s="24"/>
      <c r="EB25" s="24"/>
      <c r="EC25" s="24"/>
      <c r="ED25" s="24"/>
      <c r="EE25" s="9"/>
      <c r="EF25" s="26"/>
      <c r="EG25" s="26"/>
      <c r="EH25" s="27"/>
      <c r="EI25" s="28"/>
    </row>
    <row r="26" spans="1:139" ht="28.5" customHeight="1">
      <c r="A26" s="23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/>
      <c r="AB26" s="24"/>
      <c r="AC26" s="24"/>
      <c r="AD26" s="24"/>
      <c r="AE26" s="24"/>
      <c r="AF26" s="24"/>
      <c r="AG26" s="24"/>
      <c r="AH26" s="24"/>
      <c r="AI26" s="24"/>
      <c r="AJ26" s="24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5"/>
      <c r="AV26" s="24"/>
      <c r="AW26" s="24"/>
      <c r="AX26" s="24"/>
      <c r="AY26" s="24"/>
      <c r="AZ26" s="24"/>
      <c r="BA26" s="24"/>
      <c r="BB26" s="24"/>
      <c r="BC26" s="24"/>
      <c r="BD26" s="24"/>
      <c r="BE26" s="25"/>
      <c r="BF26" s="24"/>
      <c r="BG26" s="24"/>
      <c r="BH26" s="24"/>
      <c r="BI26" s="24"/>
      <c r="BJ26" s="24"/>
      <c r="BK26" s="24"/>
      <c r="BL26" s="24"/>
      <c r="BM26" s="24"/>
      <c r="BN26" s="24"/>
      <c r="BO26" s="25"/>
      <c r="BP26" s="24"/>
      <c r="BQ26" s="24"/>
      <c r="BR26" s="24"/>
      <c r="BS26" s="24"/>
      <c r="BT26" s="24"/>
      <c r="BU26" s="24"/>
      <c r="BV26" s="24"/>
      <c r="BW26" s="24"/>
      <c r="BX26" s="24"/>
      <c r="BY26" s="25"/>
      <c r="BZ26" s="24"/>
      <c r="CA26" s="24"/>
      <c r="CB26" s="24"/>
      <c r="CC26" s="24"/>
      <c r="CD26" s="24"/>
      <c r="CE26" s="24"/>
      <c r="CF26" s="24"/>
      <c r="CG26" s="24"/>
      <c r="CH26" s="24"/>
      <c r="CI26" s="25"/>
      <c r="CJ26" s="24"/>
      <c r="CK26" s="24"/>
      <c r="CL26" s="24"/>
      <c r="CM26" s="24"/>
      <c r="CN26" s="24"/>
      <c r="CO26" s="24"/>
      <c r="CP26" s="24"/>
      <c r="CQ26" s="24"/>
      <c r="CR26" s="24"/>
      <c r="CS26" s="25"/>
      <c r="CT26" s="24"/>
      <c r="CU26" s="24"/>
      <c r="CV26" s="24"/>
      <c r="CW26" s="24"/>
      <c r="CX26" s="24"/>
      <c r="CY26" s="24"/>
      <c r="CZ26" s="24"/>
      <c r="DA26" s="24"/>
      <c r="DB26" s="24"/>
      <c r="DC26" s="25"/>
      <c r="DD26" s="24"/>
      <c r="DE26" s="24"/>
      <c r="DF26" s="24"/>
      <c r="DG26" s="24"/>
      <c r="DH26" s="24"/>
      <c r="DI26" s="24"/>
      <c r="DJ26" s="24"/>
      <c r="DK26" s="24"/>
      <c r="DL26" s="24"/>
      <c r="DM26" s="25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5"/>
      <c r="DY26" s="24"/>
      <c r="DZ26" s="24"/>
      <c r="EA26" s="24"/>
      <c r="EB26" s="24"/>
      <c r="EC26" s="24"/>
      <c r="ED26" s="24"/>
      <c r="EE26" s="9"/>
      <c r="EF26" s="26"/>
      <c r="EG26" s="26"/>
      <c r="EH26" s="27"/>
      <c r="EI26" s="28"/>
    </row>
    <row r="27" spans="1:139" ht="27.75" customHeight="1">
      <c r="A27" s="23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/>
      <c r="AB27" s="24"/>
      <c r="AC27" s="24"/>
      <c r="AD27" s="24"/>
      <c r="AE27" s="24"/>
      <c r="AF27" s="24"/>
      <c r="AG27" s="24"/>
      <c r="AH27" s="24"/>
      <c r="AI27" s="24"/>
      <c r="AJ27" s="24"/>
      <c r="AK27" s="25"/>
      <c r="AL27" s="24"/>
      <c r="AM27" s="24"/>
      <c r="AN27" s="24"/>
      <c r="AO27" s="24"/>
      <c r="AP27" s="24"/>
      <c r="AQ27" s="24"/>
      <c r="AR27" s="24"/>
      <c r="AS27" s="24"/>
      <c r="AT27" s="24"/>
      <c r="AU27" s="25"/>
      <c r="AV27" s="24"/>
      <c r="AW27" s="24"/>
      <c r="AX27" s="24"/>
      <c r="AY27" s="24"/>
      <c r="AZ27" s="24"/>
      <c r="BA27" s="24"/>
      <c r="BB27" s="24"/>
      <c r="BC27" s="24"/>
      <c r="BD27" s="24"/>
      <c r="BE27" s="25"/>
      <c r="BF27" s="24"/>
      <c r="BG27" s="24"/>
      <c r="BH27" s="24"/>
      <c r="BI27" s="24"/>
      <c r="BJ27" s="24"/>
      <c r="BK27" s="24"/>
      <c r="BL27" s="24"/>
      <c r="BM27" s="24"/>
      <c r="BN27" s="24"/>
      <c r="BO27" s="25"/>
      <c r="BP27" s="24"/>
      <c r="BQ27" s="24"/>
      <c r="BR27" s="24"/>
      <c r="BS27" s="24"/>
      <c r="BT27" s="24"/>
      <c r="BU27" s="24"/>
      <c r="BV27" s="24"/>
      <c r="BW27" s="24"/>
      <c r="BX27" s="24"/>
      <c r="BY27" s="25"/>
      <c r="BZ27" s="24"/>
      <c r="CA27" s="24"/>
      <c r="CB27" s="24"/>
      <c r="CC27" s="24"/>
      <c r="CD27" s="24"/>
      <c r="CE27" s="24"/>
      <c r="CF27" s="24"/>
      <c r="CG27" s="24"/>
      <c r="CH27" s="24"/>
      <c r="CI27" s="25"/>
      <c r="CJ27" s="24"/>
      <c r="CK27" s="24"/>
      <c r="CL27" s="24"/>
      <c r="CM27" s="24"/>
      <c r="CN27" s="24"/>
      <c r="CO27" s="24"/>
      <c r="CP27" s="24"/>
      <c r="CQ27" s="24"/>
      <c r="CR27" s="24"/>
      <c r="CS27" s="25"/>
      <c r="CT27" s="24"/>
      <c r="CU27" s="24"/>
      <c r="CV27" s="24"/>
      <c r="CW27" s="24"/>
      <c r="CX27" s="24"/>
      <c r="CY27" s="24"/>
      <c r="CZ27" s="24"/>
      <c r="DA27" s="24"/>
      <c r="DB27" s="24"/>
      <c r="DC27" s="25"/>
      <c r="DD27" s="24"/>
      <c r="DE27" s="24"/>
      <c r="DF27" s="24"/>
      <c r="DG27" s="24"/>
      <c r="DH27" s="24"/>
      <c r="DI27" s="24"/>
      <c r="DJ27" s="24"/>
      <c r="DK27" s="24"/>
      <c r="DL27" s="24"/>
      <c r="DM27" s="25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5"/>
      <c r="DY27" s="24"/>
      <c r="DZ27" s="24"/>
      <c r="EA27" s="24"/>
      <c r="EB27" s="24"/>
      <c r="EC27" s="24"/>
      <c r="ED27" s="24"/>
      <c r="EE27" s="9"/>
      <c r="EF27" s="26"/>
      <c r="EG27" s="26"/>
      <c r="EH27" s="27"/>
      <c r="EI27" s="28"/>
    </row>
    <row r="28" spans="1:139" ht="30.75" customHeight="1">
      <c r="A28" s="23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/>
      <c r="AB28" s="24"/>
      <c r="AC28" s="24"/>
      <c r="AD28" s="24"/>
      <c r="AE28" s="24"/>
      <c r="AF28" s="24"/>
      <c r="AG28" s="24"/>
      <c r="AH28" s="24"/>
      <c r="AI28" s="24"/>
      <c r="AJ28" s="24"/>
      <c r="AK28" s="25"/>
      <c r="AL28" s="24"/>
      <c r="AM28" s="24"/>
      <c r="AN28" s="24"/>
      <c r="AO28" s="24"/>
      <c r="AP28" s="24"/>
      <c r="AQ28" s="24"/>
      <c r="AR28" s="24"/>
      <c r="AS28" s="24"/>
      <c r="AT28" s="24"/>
      <c r="AU28" s="25"/>
      <c r="AV28" s="24"/>
      <c r="AW28" s="24"/>
      <c r="AX28" s="24"/>
      <c r="AY28" s="24"/>
      <c r="AZ28" s="24"/>
      <c r="BA28" s="24"/>
      <c r="BB28" s="24"/>
      <c r="BC28" s="24"/>
      <c r="BD28" s="24"/>
      <c r="BE28" s="25"/>
      <c r="BF28" s="24"/>
      <c r="BG28" s="24"/>
      <c r="BH28" s="24"/>
      <c r="BI28" s="24"/>
      <c r="BJ28" s="24"/>
      <c r="BK28" s="24"/>
      <c r="BL28" s="24"/>
      <c r="BM28" s="24"/>
      <c r="BN28" s="24"/>
      <c r="BO28" s="25"/>
      <c r="BP28" s="24"/>
      <c r="BQ28" s="24"/>
      <c r="BR28" s="24"/>
      <c r="BS28" s="24"/>
      <c r="BT28" s="24"/>
      <c r="BU28" s="24"/>
      <c r="BV28" s="24"/>
      <c r="BW28" s="24"/>
      <c r="BX28" s="24"/>
      <c r="BY28" s="25"/>
      <c r="BZ28" s="24"/>
      <c r="CA28" s="24"/>
      <c r="CB28" s="24"/>
      <c r="CC28" s="24"/>
      <c r="CD28" s="24"/>
      <c r="CE28" s="24"/>
      <c r="CF28" s="24"/>
      <c r="CG28" s="24"/>
      <c r="CH28" s="24"/>
      <c r="CI28" s="25"/>
      <c r="CJ28" s="24"/>
      <c r="CK28" s="24"/>
      <c r="CL28" s="24"/>
      <c r="CM28" s="24"/>
      <c r="CN28" s="24"/>
      <c r="CO28" s="24"/>
      <c r="CP28" s="24"/>
      <c r="CQ28" s="24"/>
      <c r="CR28" s="24"/>
      <c r="CS28" s="25"/>
      <c r="CT28" s="24"/>
      <c r="CU28" s="24"/>
      <c r="CV28" s="24"/>
      <c r="CW28" s="24"/>
      <c r="CX28" s="24"/>
      <c r="CY28" s="24"/>
      <c r="CZ28" s="24"/>
      <c r="DA28" s="24"/>
      <c r="DB28" s="24"/>
      <c r="DC28" s="25"/>
      <c r="DD28" s="24"/>
      <c r="DE28" s="24"/>
      <c r="DF28" s="24"/>
      <c r="DG28" s="24"/>
      <c r="DH28" s="24"/>
      <c r="DI28" s="24"/>
      <c r="DJ28" s="24"/>
      <c r="DK28" s="24"/>
      <c r="DL28" s="24"/>
      <c r="DM28" s="25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5"/>
      <c r="DY28" s="24"/>
      <c r="DZ28" s="24"/>
      <c r="EA28" s="24"/>
      <c r="EB28" s="24"/>
      <c r="EC28" s="24"/>
      <c r="ED28" s="24"/>
      <c r="EE28" s="9"/>
      <c r="EF28" s="26"/>
      <c r="EG28" s="26"/>
      <c r="EH28" s="27"/>
      <c r="EI28" s="28"/>
    </row>
    <row r="29" spans="1:139" ht="30.75" customHeight="1">
      <c r="A29" s="23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/>
      <c r="AB29" s="24"/>
      <c r="AC29" s="24"/>
      <c r="AD29" s="24"/>
      <c r="AE29" s="24"/>
      <c r="AF29" s="24"/>
      <c r="AG29" s="24"/>
      <c r="AH29" s="24"/>
      <c r="AI29" s="24"/>
      <c r="AJ29" s="24"/>
      <c r="AK29" s="25"/>
      <c r="AL29" s="24"/>
      <c r="AM29" s="24"/>
      <c r="AN29" s="24"/>
      <c r="AO29" s="24"/>
      <c r="AP29" s="24"/>
      <c r="AQ29" s="24"/>
      <c r="AR29" s="24"/>
      <c r="AS29" s="24"/>
      <c r="AT29" s="24"/>
      <c r="AU29" s="25"/>
      <c r="AV29" s="24"/>
      <c r="AW29" s="24"/>
      <c r="AX29" s="24"/>
      <c r="AY29" s="24"/>
      <c r="AZ29" s="24"/>
      <c r="BA29" s="24"/>
      <c r="BB29" s="24"/>
      <c r="BC29" s="24"/>
      <c r="BD29" s="24"/>
      <c r="BE29" s="25"/>
      <c r="BF29" s="24"/>
      <c r="BG29" s="24"/>
      <c r="BH29" s="24"/>
      <c r="BI29" s="24"/>
      <c r="BJ29" s="24"/>
      <c r="BK29" s="24"/>
      <c r="BL29" s="24"/>
      <c r="BM29" s="24"/>
      <c r="BN29" s="24"/>
      <c r="BO29" s="25"/>
      <c r="BP29" s="24"/>
      <c r="BQ29" s="24"/>
      <c r="BR29" s="24"/>
      <c r="BS29" s="24"/>
      <c r="BT29" s="24"/>
      <c r="BU29" s="24"/>
      <c r="BV29" s="24"/>
      <c r="BW29" s="24"/>
      <c r="BX29" s="24"/>
      <c r="BY29" s="25"/>
      <c r="BZ29" s="24"/>
      <c r="CA29" s="24"/>
      <c r="CB29" s="24"/>
      <c r="CC29" s="24"/>
      <c r="CD29" s="24"/>
      <c r="CE29" s="24"/>
      <c r="CF29" s="24"/>
      <c r="CG29" s="24"/>
      <c r="CH29" s="24"/>
      <c r="CI29" s="25"/>
      <c r="CJ29" s="24"/>
      <c r="CK29" s="24"/>
      <c r="CL29" s="24"/>
      <c r="CM29" s="24"/>
      <c r="CN29" s="24"/>
      <c r="CO29" s="24"/>
      <c r="CP29" s="24"/>
      <c r="CQ29" s="24"/>
      <c r="CR29" s="24"/>
      <c r="CS29" s="25"/>
      <c r="CT29" s="24"/>
      <c r="CU29" s="24"/>
      <c r="CV29" s="24"/>
      <c r="CW29" s="24"/>
      <c r="CX29" s="24"/>
      <c r="CY29" s="24"/>
      <c r="CZ29" s="24"/>
      <c r="DA29" s="24"/>
      <c r="DB29" s="24"/>
      <c r="DC29" s="25"/>
      <c r="DD29" s="24"/>
      <c r="DE29" s="24"/>
      <c r="DF29" s="24"/>
      <c r="DG29" s="24"/>
      <c r="DH29" s="24"/>
      <c r="DI29" s="24"/>
      <c r="DJ29" s="24"/>
      <c r="DK29" s="24"/>
      <c r="DL29" s="24"/>
      <c r="DM29" s="25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5"/>
      <c r="DY29" s="24"/>
      <c r="DZ29" s="24"/>
      <c r="EA29" s="24"/>
      <c r="EB29" s="24"/>
      <c r="EC29" s="24"/>
      <c r="ED29" s="24"/>
      <c r="EE29" s="9"/>
      <c r="EF29" s="26"/>
      <c r="EG29" s="26"/>
      <c r="EH29" s="27"/>
      <c r="EI29" s="28"/>
    </row>
    <row r="30" spans="1:139" ht="31.5" customHeight="1">
      <c r="A30" s="2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/>
      <c r="AB30" s="24"/>
      <c r="AC30" s="24"/>
      <c r="AD30" s="24"/>
      <c r="AE30" s="24"/>
      <c r="AF30" s="24"/>
      <c r="AG30" s="24"/>
      <c r="AH30" s="24"/>
      <c r="AI30" s="24"/>
      <c r="AJ30" s="24"/>
      <c r="AK30" s="25"/>
      <c r="AL30" s="24"/>
      <c r="AM30" s="24"/>
      <c r="AN30" s="24"/>
      <c r="AO30" s="24"/>
      <c r="AP30" s="24"/>
      <c r="AQ30" s="24"/>
      <c r="AR30" s="24"/>
      <c r="AS30" s="24"/>
      <c r="AT30" s="24"/>
      <c r="AU30" s="25"/>
      <c r="AV30" s="24"/>
      <c r="AW30" s="24"/>
      <c r="AX30" s="24"/>
      <c r="AY30" s="24"/>
      <c r="AZ30" s="24"/>
      <c r="BA30" s="24"/>
      <c r="BB30" s="24"/>
      <c r="BC30" s="24"/>
      <c r="BD30" s="24"/>
      <c r="BE30" s="25"/>
      <c r="BF30" s="24"/>
      <c r="BG30" s="24"/>
      <c r="BH30" s="24"/>
      <c r="BI30" s="24"/>
      <c r="BJ30" s="24"/>
      <c r="BK30" s="24"/>
      <c r="BL30" s="24"/>
      <c r="BM30" s="24"/>
      <c r="BN30" s="24"/>
      <c r="BO30" s="25"/>
      <c r="BP30" s="24"/>
      <c r="BQ30" s="24"/>
      <c r="BR30" s="24"/>
      <c r="BS30" s="24"/>
      <c r="BT30" s="24"/>
      <c r="BU30" s="24"/>
      <c r="BV30" s="24"/>
      <c r="BW30" s="24"/>
      <c r="BX30" s="24"/>
      <c r="BY30" s="25"/>
      <c r="BZ30" s="24"/>
      <c r="CA30" s="24"/>
      <c r="CB30" s="24"/>
      <c r="CC30" s="24"/>
      <c r="CD30" s="24"/>
      <c r="CE30" s="24"/>
      <c r="CF30" s="24"/>
      <c r="CG30" s="24"/>
      <c r="CH30" s="24"/>
      <c r="CI30" s="25"/>
      <c r="CJ30" s="24"/>
      <c r="CK30" s="24"/>
      <c r="CL30" s="24"/>
      <c r="CM30" s="24"/>
      <c r="CN30" s="24"/>
      <c r="CO30" s="24"/>
      <c r="CP30" s="24"/>
      <c r="CQ30" s="24"/>
      <c r="CR30" s="24"/>
      <c r="CS30" s="25"/>
      <c r="CT30" s="24"/>
      <c r="CU30" s="24"/>
      <c r="CV30" s="24"/>
      <c r="CW30" s="24"/>
      <c r="CX30" s="24"/>
      <c r="CY30" s="24"/>
      <c r="CZ30" s="24"/>
      <c r="DA30" s="24"/>
      <c r="DB30" s="24"/>
      <c r="DC30" s="25"/>
      <c r="DD30" s="24"/>
      <c r="DE30" s="24"/>
      <c r="DF30" s="24"/>
      <c r="DG30" s="24"/>
      <c r="DH30" s="24"/>
      <c r="DI30" s="24"/>
      <c r="DJ30" s="24"/>
      <c r="DK30" s="24"/>
      <c r="DL30" s="24"/>
      <c r="DM30" s="25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5"/>
      <c r="DY30" s="24"/>
      <c r="DZ30" s="24"/>
      <c r="EA30" s="24"/>
      <c r="EB30" s="24"/>
      <c r="EC30" s="24"/>
      <c r="ED30" s="24"/>
      <c r="EE30" s="9"/>
      <c r="EF30" s="26"/>
      <c r="EG30" s="26"/>
      <c r="EH30" s="29"/>
      <c r="EI30" s="28"/>
    </row>
    <row r="31" spans="1:139" ht="31.5" customHeight="1">
      <c r="A31" s="23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/>
      <c r="AB31" s="24"/>
      <c r="AC31" s="24"/>
      <c r="AD31" s="24"/>
      <c r="AE31" s="24"/>
      <c r="AF31" s="24"/>
      <c r="AG31" s="24"/>
      <c r="AH31" s="24"/>
      <c r="AI31" s="24"/>
      <c r="AJ31" s="24"/>
      <c r="AK31" s="25"/>
      <c r="AL31" s="24"/>
      <c r="AM31" s="24"/>
      <c r="AN31" s="24"/>
      <c r="AO31" s="24"/>
      <c r="AP31" s="24"/>
      <c r="AQ31" s="24"/>
      <c r="AR31" s="24"/>
      <c r="AS31" s="24"/>
      <c r="AT31" s="24"/>
      <c r="AU31" s="25"/>
      <c r="AV31" s="24"/>
      <c r="AW31" s="24"/>
      <c r="AX31" s="24"/>
      <c r="AY31" s="24"/>
      <c r="AZ31" s="24"/>
      <c r="BA31" s="24"/>
      <c r="BB31" s="24"/>
      <c r="BC31" s="24"/>
      <c r="BD31" s="24"/>
      <c r="BE31" s="25"/>
      <c r="BF31" s="24"/>
      <c r="BG31" s="24"/>
      <c r="BH31" s="24"/>
      <c r="BI31" s="24"/>
      <c r="BJ31" s="24"/>
      <c r="BK31" s="24"/>
      <c r="BL31" s="24"/>
      <c r="BM31" s="24"/>
      <c r="BN31" s="24"/>
      <c r="BO31" s="25"/>
      <c r="BP31" s="24"/>
      <c r="BQ31" s="24"/>
      <c r="BR31" s="24"/>
      <c r="BS31" s="24"/>
      <c r="BT31" s="24"/>
      <c r="BU31" s="24"/>
      <c r="BV31" s="24"/>
      <c r="BW31" s="24"/>
      <c r="BX31" s="24"/>
      <c r="BY31" s="25"/>
      <c r="BZ31" s="24"/>
      <c r="CA31" s="24"/>
      <c r="CB31" s="24"/>
      <c r="CC31" s="24"/>
      <c r="CD31" s="24"/>
      <c r="CE31" s="24"/>
      <c r="CF31" s="24"/>
      <c r="CG31" s="24"/>
      <c r="CH31" s="24"/>
      <c r="CI31" s="25"/>
      <c r="CJ31" s="24"/>
      <c r="CK31" s="24"/>
      <c r="CL31" s="24"/>
      <c r="CM31" s="24"/>
      <c r="CN31" s="24"/>
      <c r="CO31" s="24"/>
      <c r="CP31" s="24"/>
      <c r="CQ31" s="24"/>
      <c r="CR31" s="24"/>
      <c r="CS31" s="25"/>
      <c r="CT31" s="24"/>
      <c r="CU31" s="24"/>
      <c r="CV31" s="24"/>
      <c r="CW31" s="24"/>
      <c r="CX31" s="24"/>
      <c r="CY31" s="24"/>
      <c r="CZ31" s="24"/>
      <c r="DA31" s="24"/>
      <c r="DB31" s="24"/>
      <c r="DC31" s="25"/>
      <c r="DD31" s="24"/>
      <c r="DE31" s="24"/>
      <c r="DF31" s="24"/>
      <c r="DG31" s="24"/>
      <c r="DH31" s="24"/>
      <c r="DI31" s="24"/>
      <c r="DJ31" s="24"/>
      <c r="DK31" s="24"/>
      <c r="DL31" s="24"/>
      <c r="DM31" s="25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5"/>
      <c r="DY31" s="24"/>
      <c r="DZ31" s="24"/>
      <c r="EA31" s="24"/>
      <c r="EB31" s="24"/>
      <c r="EC31" s="24"/>
      <c r="ED31" s="24"/>
      <c r="EE31" s="9"/>
      <c r="EF31" s="26"/>
      <c r="EG31" s="26"/>
      <c r="EH31" s="27"/>
      <c r="EI31" s="28"/>
    </row>
    <row r="32" spans="1:139" ht="30.75" customHeight="1">
      <c r="A32" s="23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/>
      <c r="AB32" s="24"/>
      <c r="AC32" s="24"/>
      <c r="AD32" s="24"/>
      <c r="AE32" s="24"/>
      <c r="AF32" s="24"/>
      <c r="AG32" s="24"/>
      <c r="AH32" s="24"/>
      <c r="AI32" s="24"/>
      <c r="AJ32" s="24"/>
      <c r="AK32" s="25"/>
      <c r="AL32" s="24"/>
      <c r="AM32" s="24"/>
      <c r="AN32" s="24"/>
      <c r="AO32" s="24"/>
      <c r="AP32" s="24"/>
      <c r="AQ32" s="24"/>
      <c r="AR32" s="24"/>
      <c r="AS32" s="24"/>
      <c r="AT32" s="24"/>
      <c r="AU32" s="25"/>
      <c r="AV32" s="24"/>
      <c r="AW32" s="24"/>
      <c r="AX32" s="24"/>
      <c r="AY32" s="24"/>
      <c r="AZ32" s="24"/>
      <c r="BA32" s="24"/>
      <c r="BB32" s="24"/>
      <c r="BC32" s="24"/>
      <c r="BD32" s="24"/>
      <c r="BE32" s="25"/>
      <c r="BF32" s="24"/>
      <c r="BG32" s="24"/>
      <c r="BH32" s="24"/>
      <c r="BI32" s="24"/>
      <c r="BJ32" s="24"/>
      <c r="BK32" s="24"/>
      <c r="BL32" s="24"/>
      <c r="BM32" s="24"/>
      <c r="BN32" s="24"/>
      <c r="BO32" s="25"/>
      <c r="BP32" s="24"/>
      <c r="BQ32" s="24"/>
      <c r="BR32" s="24"/>
      <c r="BS32" s="24"/>
      <c r="BT32" s="24"/>
      <c r="BU32" s="24"/>
      <c r="BV32" s="24"/>
      <c r="BW32" s="24"/>
      <c r="BX32" s="24"/>
      <c r="BY32" s="25"/>
      <c r="BZ32" s="24"/>
      <c r="CA32" s="24"/>
      <c r="CB32" s="24"/>
      <c r="CC32" s="24"/>
      <c r="CD32" s="24"/>
      <c r="CE32" s="24"/>
      <c r="CF32" s="24"/>
      <c r="CG32" s="24"/>
      <c r="CH32" s="24"/>
      <c r="CI32" s="25"/>
      <c r="CJ32" s="24"/>
      <c r="CK32" s="24"/>
      <c r="CL32" s="24"/>
      <c r="CM32" s="24"/>
      <c r="CN32" s="24"/>
      <c r="CO32" s="24"/>
      <c r="CP32" s="24"/>
      <c r="CQ32" s="24"/>
      <c r="CR32" s="24"/>
      <c r="CS32" s="25"/>
      <c r="CT32" s="24"/>
      <c r="CU32" s="24"/>
      <c r="CV32" s="24"/>
      <c r="CW32" s="24"/>
      <c r="CX32" s="24"/>
      <c r="CY32" s="24"/>
      <c r="CZ32" s="24"/>
      <c r="DA32" s="24"/>
      <c r="DB32" s="24"/>
      <c r="DC32" s="25"/>
      <c r="DD32" s="24"/>
      <c r="DE32" s="24"/>
      <c r="DF32" s="24"/>
      <c r="DG32" s="24"/>
      <c r="DH32" s="24"/>
      <c r="DI32" s="24"/>
      <c r="DJ32" s="24"/>
      <c r="DK32" s="24"/>
      <c r="DL32" s="24"/>
      <c r="DM32" s="25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5"/>
      <c r="DY32" s="24"/>
      <c r="DZ32" s="24"/>
      <c r="EA32" s="24"/>
      <c r="EB32" s="24"/>
      <c r="EC32" s="24"/>
      <c r="ED32" s="24"/>
      <c r="EE32" s="9"/>
      <c r="EF32" s="26"/>
      <c r="EG32" s="26"/>
      <c r="EH32" s="27"/>
      <c r="EI32" s="28"/>
    </row>
    <row r="33" spans="1:139" ht="29.25" customHeight="1">
      <c r="A33" s="23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/>
      <c r="AB33" s="24"/>
      <c r="AC33" s="24"/>
      <c r="AD33" s="24"/>
      <c r="AE33" s="24"/>
      <c r="AF33" s="24"/>
      <c r="AG33" s="24"/>
      <c r="AH33" s="24"/>
      <c r="AI33" s="24"/>
      <c r="AJ33" s="24"/>
      <c r="AK33" s="25"/>
      <c r="AL33" s="24"/>
      <c r="AM33" s="24"/>
      <c r="AN33" s="24"/>
      <c r="AO33" s="24"/>
      <c r="AP33" s="24"/>
      <c r="AQ33" s="24"/>
      <c r="AR33" s="24"/>
      <c r="AS33" s="24"/>
      <c r="AT33" s="24"/>
      <c r="AU33" s="25"/>
      <c r="AV33" s="24"/>
      <c r="AW33" s="24"/>
      <c r="AX33" s="24"/>
      <c r="AY33" s="24"/>
      <c r="AZ33" s="24"/>
      <c r="BA33" s="24"/>
      <c r="BB33" s="24"/>
      <c r="BC33" s="24"/>
      <c r="BD33" s="24"/>
      <c r="BE33" s="25"/>
      <c r="BF33" s="24"/>
      <c r="BG33" s="24"/>
      <c r="BH33" s="24"/>
      <c r="BI33" s="24"/>
      <c r="BJ33" s="24"/>
      <c r="BK33" s="24"/>
      <c r="BL33" s="24"/>
      <c r="BM33" s="24"/>
      <c r="BN33" s="24"/>
      <c r="BO33" s="25"/>
      <c r="BP33" s="24"/>
      <c r="BQ33" s="24"/>
      <c r="BR33" s="24"/>
      <c r="BS33" s="24"/>
      <c r="BT33" s="24"/>
      <c r="BU33" s="24"/>
      <c r="BV33" s="24"/>
      <c r="BW33" s="24"/>
      <c r="BX33" s="24"/>
      <c r="BY33" s="25"/>
      <c r="BZ33" s="24"/>
      <c r="CA33" s="24"/>
      <c r="CB33" s="24"/>
      <c r="CC33" s="24"/>
      <c r="CD33" s="24"/>
      <c r="CE33" s="24"/>
      <c r="CF33" s="24"/>
      <c r="CG33" s="24"/>
      <c r="CH33" s="24"/>
      <c r="CI33" s="25"/>
      <c r="CJ33" s="24"/>
      <c r="CK33" s="24"/>
      <c r="CL33" s="24"/>
      <c r="CM33" s="24"/>
      <c r="CN33" s="24"/>
      <c r="CO33" s="24"/>
      <c r="CP33" s="24"/>
      <c r="CQ33" s="24"/>
      <c r="CR33" s="24"/>
      <c r="CS33" s="25"/>
      <c r="CT33" s="24"/>
      <c r="CU33" s="24"/>
      <c r="CV33" s="24"/>
      <c r="CW33" s="24"/>
      <c r="CX33" s="24"/>
      <c r="CY33" s="24"/>
      <c r="CZ33" s="24"/>
      <c r="DA33" s="24"/>
      <c r="DB33" s="24"/>
      <c r="DC33" s="25"/>
      <c r="DD33" s="24"/>
      <c r="DE33" s="24"/>
      <c r="DF33" s="24"/>
      <c r="DG33" s="24"/>
      <c r="DH33" s="24"/>
      <c r="DI33" s="24"/>
      <c r="DJ33" s="24"/>
      <c r="DK33" s="24"/>
      <c r="DL33" s="24"/>
      <c r="DM33" s="25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5"/>
      <c r="DY33" s="24"/>
      <c r="DZ33" s="24"/>
      <c r="EA33" s="24"/>
      <c r="EB33" s="24"/>
      <c r="EC33" s="24"/>
      <c r="ED33" s="24"/>
      <c r="EE33" s="9"/>
      <c r="EF33" s="26"/>
      <c r="EG33" s="26"/>
      <c r="EH33" s="27"/>
      <c r="EI33" s="28"/>
    </row>
    <row r="34" spans="1:139" ht="28.5" customHeight="1">
      <c r="A34" s="23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/>
      <c r="AB34" s="24"/>
      <c r="AC34" s="24"/>
      <c r="AD34" s="24"/>
      <c r="AE34" s="24"/>
      <c r="AF34" s="24"/>
      <c r="AG34" s="24"/>
      <c r="AH34" s="24"/>
      <c r="AI34" s="24"/>
      <c r="AJ34" s="24"/>
      <c r="AK34" s="25"/>
      <c r="AL34" s="24"/>
      <c r="AM34" s="24"/>
      <c r="AN34" s="24"/>
      <c r="AO34" s="24"/>
      <c r="AP34" s="24"/>
      <c r="AQ34" s="24"/>
      <c r="AR34" s="24"/>
      <c r="AS34" s="24"/>
      <c r="AT34" s="24"/>
      <c r="AU34" s="25"/>
      <c r="AV34" s="24"/>
      <c r="AW34" s="24"/>
      <c r="AX34" s="24"/>
      <c r="AY34" s="24"/>
      <c r="AZ34" s="24"/>
      <c r="BA34" s="24"/>
      <c r="BB34" s="24"/>
      <c r="BC34" s="24"/>
      <c r="BD34" s="24"/>
      <c r="BE34" s="25"/>
      <c r="BF34" s="24"/>
      <c r="BG34" s="24"/>
      <c r="BH34" s="24"/>
      <c r="BI34" s="24"/>
      <c r="BJ34" s="24"/>
      <c r="BK34" s="24"/>
      <c r="BL34" s="24"/>
      <c r="BM34" s="24"/>
      <c r="BN34" s="24"/>
      <c r="BO34" s="25"/>
      <c r="BP34" s="24"/>
      <c r="BQ34" s="24"/>
      <c r="BR34" s="24"/>
      <c r="BS34" s="24"/>
      <c r="BT34" s="24"/>
      <c r="BU34" s="24"/>
      <c r="BV34" s="24"/>
      <c r="BW34" s="24"/>
      <c r="BX34" s="24"/>
      <c r="BY34" s="25"/>
      <c r="BZ34" s="24"/>
      <c r="CA34" s="24"/>
      <c r="CB34" s="24"/>
      <c r="CC34" s="24"/>
      <c r="CD34" s="24"/>
      <c r="CE34" s="24"/>
      <c r="CF34" s="24"/>
      <c r="CG34" s="24"/>
      <c r="CH34" s="24"/>
      <c r="CI34" s="25"/>
      <c r="CJ34" s="24"/>
      <c r="CK34" s="24"/>
      <c r="CL34" s="24"/>
      <c r="CM34" s="24"/>
      <c r="CN34" s="24"/>
      <c r="CO34" s="24"/>
      <c r="CP34" s="24"/>
      <c r="CQ34" s="24"/>
      <c r="CR34" s="24"/>
      <c r="CS34" s="25"/>
      <c r="CT34" s="24"/>
      <c r="CU34" s="24"/>
      <c r="CV34" s="24"/>
      <c r="CW34" s="24"/>
      <c r="CX34" s="24"/>
      <c r="CY34" s="24"/>
      <c r="CZ34" s="24"/>
      <c r="DA34" s="24"/>
      <c r="DB34" s="24"/>
      <c r="DC34" s="25"/>
      <c r="DD34" s="24"/>
      <c r="DE34" s="24"/>
      <c r="DF34" s="24"/>
      <c r="DG34" s="24"/>
      <c r="DH34" s="24"/>
      <c r="DI34" s="24"/>
      <c r="DJ34" s="24"/>
      <c r="DK34" s="24"/>
      <c r="DL34" s="24"/>
      <c r="DM34" s="25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5"/>
      <c r="DY34" s="24"/>
      <c r="DZ34" s="24"/>
      <c r="EA34" s="24"/>
      <c r="EB34" s="24"/>
      <c r="EC34" s="24"/>
      <c r="ED34" s="24"/>
      <c r="EE34" s="9"/>
      <c r="EF34" s="26"/>
      <c r="EG34" s="26"/>
      <c r="EH34" s="27"/>
      <c r="EI34" s="28"/>
    </row>
    <row r="35" spans="1:139" ht="32.25" customHeight="1">
      <c r="A35" s="23"/>
      <c r="B35" s="2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/>
      <c r="AB35" s="24"/>
      <c r="AC35" s="24"/>
      <c r="AD35" s="24"/>
      <c r="AE35" s="24"/>
      <c r="AF35" s="24"/>
      <c r="AG35" s="24"/>
      <c r="AH35" s="24"/>
      <c r="AI35" s="24"/>
      <c r="AJ35" s="24"/>
      <c r="AK35" s="25"/>
      <c r="AL35" s="24"/>
      <c r="AM35" s="24"/>
      <c r="AN35" s="24"/>
      <c r="AO35" s="24"/>
      <c r="AP35" s="24"/>
      <c r="AQ35" s="24"/>
      <c r="AR35" s="24"/>
      <c r="AS35" s="24"/>
      <c r="AT35" s="24"/>
      <c r="AU35" s="25"/>
      <c r="AV35" s="24"/>
      <c r="AW35" s="24"/>
      <c r="AX35" s="24"/>
      <c r="AY35" s="24"/>
      <c r="AZ35" s="24"/>
      <c r="BA35" s="24"/>
      <c r="BB35" s="24"/>
      <c r="BC35" s="24"/>
      <c r="BD35" s="24"/>
      <c r="BE35" s="25"/>
      <c r="BF35" s="24"/>
      <c r="BG35" s="24"/>
      <c r="BH35" s="24"/>
      <c r="BI35" s="24"/>
      <c r="BJ35" s="24"/>
      <c r="BK35" s="24"/>
      <c r="BL35" s="24"/>
      <c r="BM35" s="24"/>
      <c r="BN35" s="24"/>
      <c r="BO35" s="25"/>
      <c r="BP35" s="24"/>
      <c r="BQ35" s="24"/>
      <c r="BR35" s="24"/>
      <c r="BS35" s="24"/>
      <c r="BT35" s="24"/>
      <c r="BU35" s="24"/>
      <c r="BV35" s="24"/>
      <c r="BW35" s="24"/>
      <c r="BX35" s="24"/>
      <c r="BY35" s="25"/>
      <c r="BZ35" s="24"/>
      <c r="CA35" s="24"/>
      <c r="CB35" s="24"/>
      <c r="CC35" s="24"/>
      <c r="CD35" s="24"/>
      <c r="CE35" s="24"/>
      <c r="CF35" s="24"/>
      <c r="CG35" s="24"/>
      <c r="CH35" s="24"/>
      <c r="CI35" s="25"/>
      <c r="CJ35" s="24"/>
      <c r="CK35" s="24"/>
      <c r="CL35" s="24"/>
      <c r="CM35" s="24"/>
      <c r="CN35" s="24"/>
      <c r="CO35" s="24"/>
      <c r="CP35" s="24"/>
      <c r="CQ35" s="24"/>
      <c r="CR35" s="24"/>
      <c r="CS35" s="25"/>
      <c r="CT35" s="24"/>
      <c r="CU35" s="24"/>
      <c r="CV35" s="24"/>
      <c r="CW35" s="24"/>
      <c r="CX35" s="24"/>
      <c r="CY35" s="24"/>
      <c r="CZ35" s="24"/>
      <c r="DA35" s="24"/>
      <c r="DB35" s="24"/>
      <c r="DC35" s="25"/>
      <c r="DD35" s="24"/>
      <c r="DE35" s="24"/>
      <c r="DF35" s="24"/>
      <c r="DG35" s="24"/>
      <c r="DH35" s="24"/>
      <c r="DI35" s="24"/>
      <c r="DJ35" s="24"/>
      <c r="DK35" s="24"/>
      <c r="DL35" s="24"/>
      <c r="DM35" s="25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5"/>
      <c r="DY35" s="24"/>
      <c r="DZ35" s="24"/>
      <c r="EA35" s="24"/>
      <c r="EB35" s="24"/>
      <c r="EC35" s="24"/>
      <c r="ED35" s="24"/>
      <c r="EE35" s="9"/>
      <c r="EF35" s="26"/>
      <c r="EG35" s="26"/>
      <c r="EH35" s="27"/>
      <c r="EI35" s="28"/>
    </row>
    <row r="36" spans="1:139" ht="30" customHeight="1">
      <c r="A36" s="23"/>
      <c r="B36" s="2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/>
      <c r="AB36" s="24"/>
      <c r="AC36" s="24"/>
      <c r="AD36" s="24"/>
      <c r="AE36" s="24"/>
      <c r="AF36" s="24"/>
      <c r="AG36" s="24"/>
      <c r="AH36" s="24"/>
      <c r="AI36" s="24"/>
      <c r="AJ36" s="24"/>
      <c r="AK36" s="25"/>
      <c r="AL36" s="24"/>
      <c r="AM36" s="24"/>
      <c r="AN36" s="24"/>
      <c r="AO36" s="24"/>
      <c r="AP36" s="24"/>
      <c r="AQ36" s="24"/>
      <c r="AR36" s="24"/>
      <c r="AS36" s="24"/>
      <c r="AT36" s="24"/>
      <c r="AU36" s="25"/>
      <c r="AV36" s="24"/>
      <c r="AW36" s="24"/>
      <c r="AX36" s="24"/>
      <c r="AY36" s="24"/>
      <c r="AZ36" s="24"/>
      <c r="BA36" s="24"/>
      <c r="BB36" s="24"/>
      <c r="BC36" s="24"/>
      <c r="BD36" s="24"/>
      <c r="BE36" s="25"/>
      <c r="BF36" s="24"/>
      <c r="BG36" s="24"/>
      <c r="BH36" s="24"/>
      <c r="BI36" s="24"/>
      <c r="BJ36" s="24"/>
      <c r="BK36" s="24"/>
      <c r="BL36" s="24"/>
      <c r="BM36" s="24"/>
      <c r="BN36" s="24"/>
      <c r="BO36" s="25"/>
      <c r="BP36" s="24"/>
      <c r="BQ36" s="24"/>
      <c r="BR36" s="24"/>
      <c r="BS36" s="24"/>
      <c r="BT36" s="24"/>
      <c r="BU36" s="24"/>
      <c r="BV36" s="24"/>
      <c r="BW36" s="24"/>
      <c r="BX36" s="24"/>
      <c r="BY36" s="25"/>
      <c r="BZ36" s="24"/>
      <c r="CA36" s="24"/>
      <c r="CB36" s="24"/>
      <c r="CC36" s="24"/>
      <c r="CD36" s="24"/>
      <c r="CE36" s="24"/>
      <c r="CF36" s="24"/>
      <c r="CG36" s="24"/>
      <c r="CH36" s="24"/>
      <c r="CI36" s="25"/>
      <c r="CJ36" s="24"/>
      <c r="CK36" s="24"/>
      <c r="CL36" s="24"/>
      <c r="CM36" s="24"/>
      <c r="CN36" s="24"/>
      <c r="CO36" s="24"/>
      <c r="CP36" s="24"/>
      <c r="CQ36" s="24"/>
      <c r="CR36" s="24"/>
      <c r="CS36" s="25"/>
      <c r="CT36" s="24"/>
      <c r="CU36" s="24"/>
      <c r="CV36" s="24"/>
      <c r="CW36" s="24"/>
      <c r="CX36" s="24"/>
      <c r="CY36" s="24"/>
      <c r="CZ36" s="24"/>
      <c r="DA36" s="24"/>
      <c r="DB36" s="24"/>
      <c r="DC36" s="25"/>
      <c r="DD36" s="24"/>
      <c r="DE36" s="24"/>
      <c r="DF36" s="24"/>
      <c r="DG36" s="24"/>
      <c r="DH36" s="24"/>
      <c r="DI36" s="24"/>
      <c r="DJ36" s="24"/>
      <c r="DK36" s="24"/>
      <c r="DL36" s="24"/>
      <c r="DM36" s="25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5"/>
      <c r="DY36" s="24"/>
      <c r="DZ36" s="24"/>
      <c r="EA36" s="24"/>
      <c r="EB36" s="24"/>
      <c r="EC36" s="24"/>
      <c r="ED36" s="24"/>
      <c r="EE36" s="9"/>
      <c r="EF36" s="26"/>
      <c r="EG36" s="26"/>
      <c r="EH36" s="27"/>
      <c r="EI36" s="28"/>
    </row>
  </sheetData>
  <sheetProtection/>
  <mergeCells count="4">
    <mergeCell ref="D5:ED5"/>
    <mergeCell ref="D6:ED6"/>
    <mergeCell ref="D22:ED22"/>
    <mergeCell ref="D23:ED2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Fíba Juraj</cp:lastModifiedBy>
  <cp:lastPrinted>2017-12-01T06:56:31Z</cp:lastPrinted>
  <dcterms:created xsi:type="dcterms:W3CDTF">2009-10-06T09:19:25Z</dcterms:created>
  <dcterms:modified xsi:type="dcterms:W3CDTF">2018-12-03T09:44:41Z</dcterms:modified>
  <cp:category/>
  <cp:version/>
  <cp:contentType/>
  <cp:contentStatus/>
</cp:coreProperties>
</file>