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0" yWindow="-225" windowWidth="17655" windowHeight="12810"/>
  </bookViews>
  <sheets>
    <sheet name="Kraje-2016-2019" sheetId="3" r:id="rId1"/>
  </sheets>
  <calcPr calcId="145621"/>
</workbook>
</file>

<file path=xl/calcChain.xml><?xml version="1.0" encoding="utf-8"?>
<calcChain xmlns="http://schemas.openxmlformats.org/spreadsheetml/2006/main">
  <c r="I32" i="3" l="1"/>
  <c r="I31" i="3"/>
  <c r="I30" i="3"/>
  <c r="I29" i="3"/>
  <c r="I28" i="3"/>
  <c r="I27" i="3"/>
  <c r="I26" i="3"/>
  <c r="I25" i="3"/>
  <c r="I24" i="3"/>
  <c r="G25" i="3"/>
  <c r="G26" i="3"/>
  <c r="G27" i="3"/>
  <c r="G28" i="3"/>
  <c r="G29" i="3"/>
  <c r="G30" i="3"/>
  <c r="G31" i="3"/>
  <c r="G32" i="3"/>
  <c r="G24" i="3"/>
  <c r="E32" i="3"/>
  <c r="E25" i="3"/>
  <c r="E26" i="3"/>
  <c r="E27" i="3"/>
  <c r="E28" i="3"/>
  <c r="E29" i="3"/>
  <c r="E30" i="3"/>
  <c r="E31" i="3"/>
  <c r="E6" i="3"/>
  <c r="E24" i="3"/>
  <c r="F7" i="3"/>
  <c r="F8" i="3"/>
  <c r="G8" i="3"/>
  <c r="F9" i="3"/>
  <c r="F10" i="3"/>
  <c r="G10" i="3"/>
  <c r="F11" i="3"/>
  <c r="F12" i="3"/>
  <c r="F13" i="3"/>
  <c r="F6" i="3"/>
  <c r="G6" i="3"/>
  <c r="G12" i="3"/>
  <c r="G14" i="3"/>
  <c r="G13" i="3"/>
  <c r="G11" i="3"/>
  <c r="G9" i="3"/>
  <c r="G7" i="3"/>
  <c r="E14" i="3"/>
  <c r="E13" i="3"/>
  <c r="E12" i="3"/>
  <c r="E11" i="3"/>
  <c r="E10" i="3"/>
  <c r="D9" i="3"/>
  <c r="E9" i="3"/>
  <c r="E8" i="3"/>
  <c r="E7" i="3"/>
  <c r="C32" i="3"/>
  <c r="C31" i="3"/>
  <c r="C30" i="3"/>
  <c r="C29" i="3"/>
  <c r="C28" i="3"/>
  <c r="C27" i="3"/>
  <c r="C26" i="3"/>
  <c r="C25" i="3"/>
  <c r="C24" i="3"/>
  <c r="C14" i="3"/>
  <c r="C13" i="3"/>
  <c r="C12" i="3"/>
  <c r="C11" i="3"/>
  <c r="C10" i="3"/>
  <c r="C9" i="3"/>
  <c r="C8" i="3"/>
  <c r="C7" i="3"/>
  <c r="C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6" i="3"/>
  <c r="I6" i="3"/>
  <c r="I14" i="3"/>
</calcChain>
</file>

<file path=xl/sharedStrings.xml><?xml version="1.0" encoding="utf-8"?>
<sst xmlns="http://schemas.openxmlformats.org/spreadsheetml/2006/main" count="52" uniqueCount="25">
  <si>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</si>
  <si>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</si>
  <si>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</si>
  <si>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</si>
  <si>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</si>
  <si>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</si>
  <si>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</si>
  <si>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</si>
  <si>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</si>
  <si>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</si>
  <si>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</si>
  <si>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</si>
  <si>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</si>
  <si>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</si>
  <si>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PM v eurách*)</t>
  </si>
  <si>
    <t xml:space="preserve">*) Očakávaná priemerná mzda, ak by medziročné zvýšenie za každý kraj zodpovedalo indexom rastu PM za Slovenskú republiku podľa </t>
  </si>
  <si>
    <t xml:space="preserve">Údaje v tzv. čistom vyjadrení: hrubá suma je znížená o odvody do poistných fondov a o preddavok na daň z príjmov podľa príslušných </t>
  </si>
  <si>
    <t>právnych predpisov (prepočty MPSVR SR)</t>
  </si>
  <si>
    <t>Príloha č. 4</t>
  </si>
  <si>
    <t xml:space="preserve">rok 2017 = </t>
  </si>
  <si>
    <t xml:space="preserve">rok 2016 = </t>
  </si>
  <si>
    <t xml:space="preserve">rok 2018 = </t>
  </si>
  <si>
    <t>Zdroj: ŠÚ SR, Datacube, Demografia a sociálne štatistiky, Náklady práce, Podniková štatistika, Štvrťročná, Priemerná mzda v hospodárstve SR.</t>
  </si>
  <si>
    <t xml:space="preserve">rok 2019 = </t>
  </si>
  <si>
    <t>prognózy IFP MF SR z 18. júna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</si>
</sst>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General_)"/>
  </numFmts>
  <fonts count="27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Courier"/>
      <family val="1"/>
      <charset val="238"/>
    </font>
    <font>
      <sz val="10"/>
      <name val="Courier"/>
      <family val="1"/>
      <charset val="238"/>
    </font>
    <font>
      <i/>
      <sz val="1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E7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195" fontId="24" fillId="0" borderId="0"/>
    <xf numFmtId="195" fontId="25" fillId="0" borderId="0" applyFill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3">
    <xf numFmtId="0" fontId="0" fillId="0" borderId="0" xfId="0"/>
    <xf numFmtId="0" fontId="19" fillId="0" borderId="0" xfId="0" applyFont="1"/>
    <xf numFmtId="0" fontId="21" fillId="0" borderId="10" xfId="0" applyFont="1" applyBorder="1" applyAlignment="1">
      <alignment horizontal="center"/>
    </xf>
    <xf numFmtId="2" fontId="21" fillId="24" borderId="11" xfId="0" applyNumberFormat="1" applyFont="1" applyFill="1" applyBorder="1" applyAlignment="1">
      <alignment horizontal="left" vertical="top" wrapText="1"/>
    </xf>
    <xf numFmtId="2" fontId="21" fillId="24" borderId="12" xfId="0" applyNumberFormat="1" applyFont="1" applyFill="1" applyBorder="1" applyAlignment="1">
      <alignment horizontal="center" vertical="top" wrapText="1"/>
    </xf>
    <xf numFmtId="2" fontId="21" fillId="24" borderId="13" xfId="0" applyNumberFormat="1" applyFont="1" applyFill="1" applyBorder="1" applyAlignment="1">
      <alignment horizontal="left" vertical="top" wrapText="1"/>
    </xf>
    <xf numFmtId="2" fontId="22" fillId="24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2" fontId="21" fillId="0" borderId="13" xfId="0" applyNumberFormat="1" applyFont="1" applyFill="1" applyBorder="1" applyAlignment="1">
      <alignment horizontal="left" vertical="top" wrapText="1"/>
    </xf>
    <xf numFmtId="2" fontId="21" fillId="0" borderId="15" xfId="0" applyNumberFormat="1" applyFont="1" applyFill="1" applyBorder="1" applyAlignment="1">
      <alignment horizontal="left" vertical="top" wrapText="1"/>
    </xf>
    <xf numFmtId="2" fontId="22" fillId="0" borderId="14" xfId="0" applyNumberFormat="1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9" fillId="0" borderId="0" xfId="0" applyFont="1" applyFill="1"/>
    <xf numFmtId="2" fontId="21" fillId="0" borderId="11" xfId="0" applyNumberFormat="1" applyFont="1" applyFill="1" applyBorder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left" vertical="top"/>
    </xf>
    <xf numFmtId="1" fontId="21" fillId="24" borderId="17" xfId="0" applyNumberFormat="1" applyFont="1" applyFill="1" applyBorder="1" applyAlignment="1">
      <alignment horizontal="center" vertical="top" wrapText="1"/>
    </xf>
    <xf numFmtId="1" fontId="22" fillId="0" borderId="18" xfId="0" applyNumberFormat="1" applyFont="1" applyFill="1" applyBorder="1" applyAlignment="1">
      <alignment horizontal="center" vertical="top" wrapText="1"/>
    </xf>
    <xf numFmtId="0" fontId="26" fillId="0" borderId="0" xfId="0" applyFont="1"/>
    <xf numFmtId="0" fontId="21" fillId="0" borderId="10" xfId="0" applyFont="1" applyBorder="1" applyAlignment="1"/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22" fillId="0" borderId="20" xfId="0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0" fillId="0" borderId="0" xfId="0" applyFont="1" applyFill="1" applyAlignment="1"/>
    <xf numFmtId="2" fontId="21" fillId="25" borderId="12" xfId="0" applyNumberFormat="1" applyFont="1" applyFill="1" applyBorder="1" applyAlignment="1">
      <alignment horizontal="center" vertical="top" wrapText="1"/>
    </xf>
    <xf numFmtId="2" fontId="26" fillId="25" borderId="0" xfId="0" applyNumberFormat="1" applyFont="1" applyFill="1" applyBorder="1" applyAlignment="1">
      <alignment horizontal="left" vertical="top"/>
    </xf>
    <xf numFmtId="2" fontId="21" fillId="25" borderId="23" xfId="0" applyNumberFormat="1" applyFont="1" applyFill="1" applyBorder="1" applyAlignment="1">
      <alignment horizontal="center" vertical="top" wrapText="1"/>
    </xf>
    <xf numFmtId="2" fontId="21" fillId="25" borderId="17" xfId="0" applyNumberFormat="1" applyFont="1" applyFill="1" applyBorder="1" applyAlignment="1">
      <alignment horizontal="center" vertical="top" wrapText="1"/>
    </xf>
    <xf numFmtId="2" fontId="21" fillId="25" borderId="24" xfId="0" applyNumberFormat="1" applyFont="1" applyFill="1" applyBorder="1" applyAlignment="1">
      <alignment horizontal="center" vertical="top" wrapText="1"/>
    </xf>
    <xf numFmtId="2" fontId="21" fillId="25" borderId="25" xfId="0" applyNumberFormat="1" applyFont="1" applyFill="1" applyBorder="1" applyAlignment="1">
      <alignment horizontal="center" vertical="top" wrapText="1"/>
    </xf>
    <xf numFmtId="2" fontId="22" fillId="25" borderId="16" xfId="0" applyNumberFormat="1" applyFont="1" applyFill="1" applyBorder="1" applyAlignment="1">
      <alignment horizontal="center" vertical="top" wrapText="1"/>
    </xf>
    <xf numFmtId="2" fontId="22" fillId="25" borderId="18" xfId="0" applyNumberFormat="1" applyFont="1" applyFill="1" applyBorder="1" applyAlignment="1">
      <alignment horizontal="center" vertical="top" wrapText="1"/>
    </xf>
    <xf numFmtId="2" fontId="22" fillId="25" borderId="20" xfId="0" applyNumberFormat="1" applyFont="1" applyFill="1" applyBorder="1" applyAlignment="1">
      <alignment horizontal="center" vertical="top" wrapText="1"/>
    </xf>
    <xf numFmtId="2" fontId="21" fillId="26" borderId="12" xfId="0" applyNumberFormat="1" applyFont="1" applyFill="1" applyBorder="1" applyAlignment="1">
      <alignment horizontal="center" vertical="top" wrapText="1"/>
    </xf>
    <xf numFmtId="2" fontId="21" fillId="27" borderId="12" xfId="0" applyNumberFormat="1" applyFont="1" applyFill="1" applyBorder="1" applyAlignment="1">
      <alignment horizontal="center" vertical="top" wrapText="1"/>
    </xf>
    <xf numFmtId="3" fontId="22" fillId="0" borderId="18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</cellXfs>
  <cellStyles count="4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/>
    <cellStyle name="Neutrální" xfId="27"/>
    <cellStyle name="Normálna" xfId="0" builtinId="0"/>
    <cellStyle name="Normálna 2" xfId="28"/>
    <cellStyle name="normální_HDP.XLS" xfId="29"/>
    <cellStyle name="Poznámka" xfId="30" builtinId="10" customBuiltin="1"/>
    <cellStyle name="Propojená buňka" xfId="31"/>
    <cellStyle name="Správně" xfId="32"/>
    <cellStyle name="Text upozornění" xfId="33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B6" zoomScaleNormal="100" workbookViewId="0">
      <selection activeCell="L13" sqref="L13"/>
    </sheetView>
  </sheetViews>
  <sheetFormatPr defaultRowHeight="12.75" x14ac:dyDescent="0.2"/>
  <cols>
    <col min="1" max="1" width="15.85546875" customWidth="1"/>
    <col min="2" max="2" width="15.28515625" customWidth="1"/>
    <col min="3" max="3" width="18.28515625" customWidth="1"/>
    <col min="4" max="4" width="16.7109375" customWidth="1"/>
    <col min="5" max="5" width="18" customWidth="1"/>
    <col min="6" max="6" width="15.5703125" customWidth="1"/>
    <col min="7" max="7" width="18.7109375" customWidth="1"/>
    <col min="8" max="8" width="15.85546875" customWidth="1"/>
    <col min="9" max="9" width="20.7109375" bestFit="1" customWidth="1"/>
  </cols>
  <sheetData>
    <row r="1" spans="1:9" ht="21" customHeight="1" x14ac:dyDescent="0.2">
      <c r="A1" s="7"/>
      <c r="E1" s="8"/>
      <c r="G1" s="8" t="s">
        <v>18</v>
      </c>
    </row>
    <row r="2" spans="1:9" ht="17.100000000000001" customHeight="1" x14ac:dyDescent="0.3">
      <c r="A2" s="40" t="s">
        <v>12</v>
      </c>
      <c r="B2" s="40"/>
      <c r="C2" s="40"/>
      <c r="D2" s="40"/>
      <c r="E2" s="40"/>
      <c r="F2" s="40"/>
      <c r="G2" s="40"/>
    </row>
    <row r="3" spans="1:9" ht="17.100000000000001" customHeight="1" thickBot="1" x14ac:dyDescent="0.25"/>
    <row r="4" spans="1:9" ht="17.100000000000001" customHeight="1" thickBot="1" x14ac:dyDescent="0.3">
      <c r="A4" s="41" t="s">
        <v>0</v>
      </c>
      <c r="B4" s="22" t="s">
        <v>20</v>
      </c>
      <c r="C4" s="24">
        <v>405</v>
      </c>
      <c r="D4" s="22" t="s">
        <v>19</v>
      </c>
      <c r="E4" s="24">
        <v>435</v>
      </c>
      <c r="F4" s="22" t="s">
        <v>21</v>
      </c>
      <c r="G4" s="24">
        <v>480</v>
      </c>
      <c r="H4" s="22" t="s">
        <v>23</v>
      </c>
      <c r="I4" s="24">
        <v>520</v>
      </c>
    </row>
    <row r="5" spans="1:9" ht="17.100000000000001" customHeight="1" thickBot="1" x14ac:dyDescent="0.3">
      <c r="A5" s="42"/>
      <c r="B5" s="21" t="s">
        <v>11</v>
      </c>
      <c r="C5" s="20" t="s">
        <v>10</v>
      </c>
      <c r="D5" s="21" t="s">
        <v>11</v>
      </c>
      <c r="E5" s="20" t="s">
        <v>10</v>
      </c>
      <c r="F5" s="21" t="s">
        <v>14</v>
      </c>
      <c r="G5" s="20" t="s">
        <v>10</v>
      </c>
      <c r="H5" s="21" t="s">
        <v>14</v>
      </c>
      <c r="I5" s="20" t="s">
        <v>10</v>
      </c>
    </row>
    <row r="6" spans="1:9" ht="17.100000000000001" customHeight="1" x14ac:dyDescent="0.2">
      <c r="A6" s="3" t="s">
        <v>1</v>
      </c>
      <c r="B6" s="17">
        <v>1161</v>
      </c>
      <c r="C6" s="4">
        <f>100*$E$4/B6</f>
        <v>37.467700258397933</v>
      </c>
      <c r="D6" s="17">
        <v>1200</v>
      </c>
      <c r="E6" s="4">
        <f t="shared" ref="E6:E13" si="0">100*$G$4/D6</f>
        <v>40</v>
      </c>
      <c r="F6" s="17">
        <f>ROUND($F$14/$D$14*D6,0)</f>
        <v>1269</v>
      </c>
      <c r="G6" s="4">
        <f t="shared" ref="G6:G13" si="1">100*$G$4/F6</f>
        <v>37.825059101654844</v>
      </c>
      <c r="H6" s="17">
        <f>ROUND($H$14/$D$14*D6,0)</f>
        <v>1342</v>
      </c>
      <c r="I6" s="4">
        <f t="shared" ref="I6:I13" si="2">100*$G$4/H6</f>
        <v>35.767511177347245</v>
      </c>
    </row>
    <row r="7" spans="1:9" ht="17.100000000000001" customHeight="1" x14ac:dyDescent="0.2">
      <c r="A7" s="5" t="s">
        <v>2</v>
      </c>
      <c r="B7" s="17">
        <v>837</v>
      </c>
      <c r="C7" s="4">
        <f t="shared" ref="C7:C13" si="3">100*$E$4/B7</f>
        <v>51.971326164874554</v>
      </c>
      <c r="D7" s="17">
        <v>890</v>
      </c>
      <c r="E7" s="4">
        <f t="shared" si="0"/>
        <v>53.932584269662918</v>
      </c>
      <c r="F7" s="17">
        <f t="shared" ref="F7:F13" si="4">ROUND($F$14/$D$14*D7,0)</f>
        <v>941</v>
      </c>
      <c r="G7" s="4">
        <f t="shared" si="1"/>
        <v>51.009564293304997</v>
      </c>
      <c r="H7" s="17">
        <f t="shared" ref="H7:H13" si="5">ROUND($H$14/$D$14*D7,0)</f>
        <v>995</v>
      </c>
      <c r="I7" s="4">
        <f t="shared" si="2"/>
        <v>48.241206030150757</v>
      </c>
    </row>
    <row r="8" spans="1:9" ht="17.100000000000001" customHeight="1" x14ac:dyDescent="0.2">
      <c r="A8" s="5" t="s">
        <v>3</v>
      </c>
      <c r="B8" s="17">
        <v>827</v>
      </c>
      <c r="C8" s="4">
        <f t="shared" si="3"/>
        <v>52.599758162031442</v>
      </c>
      <c r="D8" s="17">
        <v>895</v>
      </c>
      <c r="E8" s="4">
        <f t="shared" si="0"/>
        <v>53.631284916201118</v>
      </c>
      <c r="F8" s="17">
        <f t="shared" si="4"/>
        <v>947</v>
      </c>
      <c r="G8" s="4">
        <f t="shared" si="1"/>
        <v>50.686378035902848</v>
      </c>
      <c r="H8" s="17">
        <f t="shared" si="5"/>
        <v>1001</v>
      </c>
      <c r="I8" s="4">
        <f t="shared" si="2"/>
        <v>47.952047952047955</v>
      </c>
    </row>
    <row r="9" spans="1:9" ht="17.100000000000001" customHeight="1" x14ac:dyDescent="0.2">
      <c r="A9" s="5" t="s">
        <v>4</v>
      </c>
      <c r="B9" s="17">
        <v>755</v>
      </c>
      <c r="C9" s="4">
        <f t="shared" si="3"/>
        <v>57.615894039735096</v>
      </c>
      <c r="D9" s="17">
        <f>ROUND($F$14/$D$14*B9,0)</f>
        <v>799</v>
      </c>
      <c r="E9" s="4">
        <f t="shared" si="0"/>
        <v>60.075093867334168</v>
      </c>
      <c r="F9" s="17">
        <f t="shared" si="4"/>
        <v>845</v>
      </c>
      <c r="G9" s="4">
        <f t="shared" si="1"/>
        <v>56.80473372781065</v>
      </c>
      <c r="H9" s="17">
        <f t="shared" si="5"/>
        <v>894</v>
      </c>
      <c r="I9" s="4">
        <f t="shared" si="2"/>
        <v>53.691275167785236</v>
      </c>
    </row>
    <row r="10" spans="1:9" ht="17.100000000000001" customHeight="1" x14ac:dyDescent="0.2">
      <c r="A10" s="9" t="s">
        <v>5</v>
      </c>
      <c r="B10" s="17">
        <v>815</v>
      </c>
      <c r="C10" s="4">
        <f t="shared" si="3"/>
        <v>53.374233128834355</v>
      </c>
      <c r="D10" s="17">
        <v>855</v>
      </c>
      <c r="E10" s="4">
        <f t="shared" si="0"/>
        <v>56.140350877192979</v>
      </c>
      <c r="F10" s="17">
        <f t="shared" si="4"/>
        <v>904</v>
      </c>
      <c r="G10" s="4">
        <f t="shared" si="1"/>
        <v>53.097345132743364</v>
      </c>
      <c r="H10" s="17">
        <f t="shared" si="5"/>
        <v>956</v>
      </c>
      <c r="I10" s="4">
        <f t="shared" si="2"/>
        <v>50.2092050209205</v>
      </c>
    </row>
    <row r="11" spans="1:9" ht="17.100000000000001" customHeight="1" x14ac:dyDescent="0.2">
      <c r="A11" s="9" t="s">
        <v>6</v>
      </c>
      <c r="B11" s="17">
        <v>776</v>
      </c>
      <c r="C11" s="4">
        <f t="shared" si="3"/>
        <v>56.056701030927833</v>
      </c>
      <c r="D11" s="17">
        <v>807</v>
      </c>
      <c r="E11" s="4">
        <f t="shared" si="0"/>
        <v>59.479553903345725</v>
      </c>
      <c r="F11" s="17">
        <f t="shared" si="4"/>
        <v>854</v>
      </c>
      <c r="G11" s="4">
        <f t="shared" si="1"/>
        <v>56.206088992974237</v>
      </c>
      <c r="H11" s="17">
        <f t="shared" si="5"/>
        <v>903</v>
      </c>
      <c r="I11" s="4">
        <f t="shared" si="2"/>
        <v>53.156146179401993</v>
      </c>
    </row>
    <row r="12" spans="1:9" ht="17.100000000000001" customHeight="1" x14ac:dyDescent="0.2">
      <c r="A12" s="9" t="s">
        <v>7</v>
      </c>
      <c r="B12" s="17">
        <v>708</v>
      </c>
      <c r="C12" s="28">
        <f t="shared" si="3"/>
        <v>61.440677966101696</v>
      </c>
      <c r="D12" s="17">
        <v>734</v>
      </c>
      <c r="E12" s="28">
        <f t="shared" si="0"/>
        <v>65.395095367847418</v>
      </c>
      <c r="F12" s="17">
        <f t="shared" si="4"/>
        <v>776</v>
      </c>
      <c r="G12" s="28">
        <f t="shared" si="1"/>
        <v>61.855670103092784</v>
      </c>
      <c r="H12" s="17">
        <f t="shared" si="5"/>
        <v>821</v>
      </c>
      <c r="I12" s="30">
        <f t="shared" si="2"/>
        <v>58.465286236297196</v>
      </c>
    </row>
    <row r="13" spans="1:9" ht="17.100000000000001" customHeight="1" thickBot="1" x14ac:dyDescent="0.25">
      <c r="A13" s="10" t="s">
        <v>8</v>
      </c>
      <c r="B13" s="17">
        <v>825</v>
      </c>
      <c r="C13" s="4">
        <f t="shared" si="3"/>
        <v>52.727272727272727</v>
      </c>
      <c r="D13" s="17">
        <v>869</v>
      </c>
      <c r="E13" s="4">
        <f t="shared" si="0"/>
        <v>55.235903337169162</v>
      </c>
      <c r="F13" s="17">
        <f t="shared" si="4"/>
        <v>919</v>
      </c>
      <c r="G13" s="4">
        <f t="shared" si="1"/>
        <v>52.230685527747553</v>
      </c>
      <c r="H13" s="17">
        <f t="shared" si="5"/>
        <v>972</v>
      </c>
      <c r="I13" s="4">
        <f t="shared" si="2"/>
        <v>49.382716049382715</v>
      </c>
    </row>
    <row r="14" spans="1:9" ht="17.100000000000001" customHeight="1" thickBot="1" x14ac:dyDescent="0.25">
      <c r="A14" s="11" t="s">
        <v>9</v>
      </c>
      <c r="B14" s="18">
        <v>912</v>
      </c>
      <c r="C14" s="12">
        <f>100*C4/B14</f>
        <v>44.407894736842103</v>
      </c>
      <c r="D14" s="18">
        <v>954</v>
      </c>
      <c r="E14" s="12">
        <f>100*E4/D14</f>
        <v>45.59748427672956</v>
      </c>
      <c r="F14" s="39">
        <v>1009</v>
      </c>
      <c r="G14" s="12">
        <f>100*G4/F14</f>
        <v>47.571853320118933</v>
      </c>
      <c r="H14" s="39">
        <v>1067</v>
      </c>
      <c r="I14" s="12">
        <f>100*I4/H14</f>
        <v>48.734770384254922</v>
      </c>
    </row>
    <row r="15" spans="1:9" ht="17.100000000000001" customHeight="1" x14ac:dyDescent="0.2">
      <c r="A15" s="13"/>
    </row>
    <row r="16" spans="1:9" ht="17.100000000000001" customHeight="1" x14ac:dyDescent="0.25">
      <c r="A16" s="19" t="s">
        <v>22</v>
      </c>
    </row>
    <row r="17" spans="1:9" ht="17.100000000000001" customHeight="1" x14ac:dyDescent="0.2">
      <c r="A17" s="16" t="s">
        <v>15</v>
      </c>
    </row>
    <row r="18" spans="1:9" ht="17.100000000000001" customHeight="1" x14ac:dyDescent="0.2">
      <c r="A18" s="29" t="s">
        <v>24</v>
      </c>
    </row>
    <row r="19" spans="1:9" ht="17.100000000000001" customHeight="1" x14ac:dyDescent="0.2">
      <c r="A19" s="13"/>
    </row>
    <row r="20" spans="1:9" ht="17.100000000000001" customHeight="1" x14ac:dyDescent="0.3">
      <c r="A20" s="27" t="s">
        <v>13</v>
      </c>
      <c r="B20" s="27"/>
      <c r="C20" s="27"/>
      <c r="D20" s="27"/>
      <c r="E20" s="27"/>
    </row>
    <row r="21" spans="1:9" ht="17.100000000000001" customHeight="1" thickBot="1" x14ac:dyDescent="0.3">
      <c r="A21" s="14"/>
    </row>
    <row r="22" spans="1:9" ht="17.100000000000001" customHeight="1" thickBot="1" x14ac:dyDescent="0.3">
      <c r="A22" s="25" t="s">
        <v>0</v>
      </c>
      <c r="B22" s="22" t="s">
        <v>20</v>
      </c>
      <c r="C22" s="23">
        <v>355.01</v>
      </c>
      <c r="D22" s="22" t="s">
        <v>19</v>
      </c>
      <c r="E22" s="23">
        <v>374.11</v>
      </c>
      <c r="F22" s="22" t="s">
        <v>21</v>
      </c>
      <c r="G22" s="23">
        <v>403.18</v>
      </c>
      <c r="H22" s="22" t="s">
        <v>23</v>
      </c>
      <c r="I22" s="23">
        <v>430.35</v>
      </c>
    </row>
    <row r="23" spans="1:9" ht="17.100000000000001" customHeight="1" thickBot="1" x14ac:dyDescent="0.3">
      <c r="A23" s="26"/>
      <c r="B23" s="21" t="s">
        <v>11</v>
      </c>
      <c r="C23" s="2" t="s">
        <v>10</v>
      </c>
      <c r="D23" s="21" t="s">
        <v>11</v>
      </c>
      <c r="E23" s="2" t="s">
        <v>10</v>
      </c>
      <c r="F23" s="21" t="s">
        <v>14</v>
      </c>
      <c r="G23" s="2" t="s">
        <v>10</v>
      </c>
      <c r="H23" s="21" t="s">
        <v>14</v>
      </c>
      <c r="I23" s="2" t="s">
        <v>10</v>
      </c>
    </row>
    <row r="24" spans="1:9" ht="17.100000000000001" customHeight="1" x14ac:dyDescent="0.2">
      <c r="A24" s="15" t="s">
        <v>1</v>
      </c>
      <c r="B24" s="31">
        <v>874.62</v>
      </c>
      <c r="C24" s="28">
        <f>100*C$22/B24</f>
        <v>40.590199172211932</v>
      </c>
      <c r="D24" s="31">
        <v>901.98</v>
      </c>
      <c r="E24" s="28">
        <f>100*E$22/D24</f>
        <v>41.476529413069024</v>
      </c>
      <c r="F24" s="31">
        <v>950.8</v>
      </c>
      <c r="G24" s="28">
        <f>100*G$22/F24</f>
        <v>42.40429112326462</v>
      </c>
      <c r="H24" s="31">
        <v>1003.71</v>
      </c>
      <c r="I24" s="28">
        <f>100*I$22/H24</f>
        <v>42.875930298592223</v>
      </c>
    </row>
    <row r="25" spans="1:9" ht="17.100000000000001" customHeight="1" x14ac:dyDescent="0.2">
      <c r="A25" s="9" t="s">
        <v>2</v>
      </c>
      <c r="B25" s="32">
        <v>647.35</v>
      </c>
      <c r="C25" s="28">
        <f t="shared" ref="C25:C31" si="6">100*C$22/B25</f>
        <v>54.840503591565614</v>
      </c>
      <c r="D25" s="32">
        <v>684.52</v>
      </c>
      <c r="E25" s="28">
        <f t="shared" ref="E25:E32" si="7">100*E$22/D25</f>
        <v>54.652895459592123</v>
      </c>
      <c r="F25" s="32">
        <v>720.72</v>
      </c>
      <c r="G25" s="28">
        <f t="shared" ref="G25:I32" si="8">100*G$22/F25</f>
        <v>55.941280941280937</v>
      </c>
      <c r="H25" s="32">
        <v>760.3</v>
      </c>
      <c r="I25" s="37">
        <f t="shared" si="8"/>
        <v>56.602656845981855</v>
      </c>
    </row>
    <row r="26" spans="1:9" ht="17.100000000000001" customHeight="1" x14ac:dyDescent="0.2">
      <c r="A26" s="9" t="s">
        <v>3</v>
      </c>
      <c r="B26" s="32">
        <v>640.36</v>
      </c>
      <c r="C26" s="28">
        <f t="shared" si="6"/>
        <v>55.439127990505341</v>
      </c>
      <c r="D26" s="32">
        <v>688.03</v>
      </c>
      <c r="E26" s="28">
        <f t="shared" si="7"/>
        <v>54.374082525471273</v>
      </c>
      <c r="F26" s="32">
        <v>724.94</v>
      </c>
      <c r="G26" s="28">
        <f t="shared" si="8"/>
        <v>55.615637156178437</v>
      </c>
      <c r="H26" s="32">
        <v>764.51</v>
      </c>
      <c r="I26" s="37">
        <f t="shared" si="8"/>
        <v>56.290957606833139</v>
      </c>
    </row>
    <row r="27" spans="1:9" ht="17.100000000000001" customHeight="1" x14ac:dyDescent="0.2">
      <c r="A27" s="9" t="s">
        <v>4</v>
      </c>
      <c r="B27" s="32">
        <v>589.83000000000004</v>
      </c>
      <c r="C27" s="28">
        <f t="shared" si="6"/>
        <v>60.188528898157095</v>
      </c>
      <c r="D27" s="32">
        <v>620.69000000000005</v>
      </c>
      <c r="E27" s="28">
        <f t="shared" si="7"/>
        <v>60.273244292642055</v>
      </c>
      <c r="F27" s="32">
        <v>653.38</v>
      </c>
      <c r="G27" s="28">
        <f t="shared" si="8"/>
        <v>61.706816860020204</v>
      </c>
      <c r="H27" s="32">
        <v>689.46</v>
      </c>
      <c r="I27" s="38">
        <f t="shared" si="8"/>
        <v>62.418414411278391</v>
      </c>
    </row>
    <row r="28" spans="1:9" ht="17.100000000000001" customHeight="1" x14ac:dyDescent="0.2">
      <c r="A28" s="9" t="s">
        <v>5</v>
      </c>
      <c r="B28" s="32">
        <v>631.91</v>
      </c>
      <c r="C28" s="28">
        <f t="shared" si="6"/>
        <v>56.180468737636694</v>
      </c>
      <c r="D28" s="32">
        <v>659.97</v>
      </c>
      <c r="E28" s="28">
        <f t="shared" si="7"/>
        <v>56.685909965604495</v>
      </c>
      <c r="F28" s="32">
        <v>694.77</v>
      </c>
      <c r="G28" s="28">
        <f t="shared" si="8"/>
        <v>58.030715200713907</v>
      </c>
      <c r="H28" s="32">
        <v>732.94</v>
      </c>
      <c r="I28" s="37">
        <f t="shared" si="8"/>
        <v>58.715583813136135</v>
      </c>
    </row>
    <row r="29" spans="1:9" ht="17.100000000000001" customHeight="1" x14ac:dyDescent="0.2">
      <c r="A29" s="9" t="s">
        <v>6</v>
      </c>
      <c r="B29" s="32">
        <v>604.55999999999995</v>
      </c>
      <c r="C29" s="28">
        <f t="shared" si="6"/>
        <v>58.722045785364571</v>
      </c>
      <c r="D29" s="32">
        <v>626.30999999999995</v>
      </c>
      <c r="E29" s="28">
        <f t="shared" si="7"/>
        <v>59.732400887739303</v>
      </c>
      <c r="F29" s="32">
        <v>659.7</v>
      </c>
      <c r="G29" s="28">
        <f t="shared" si="8"/>
        <v>61.115658632711835</v>
      </c>
      <c r="H29" s="32">
        <v>695.77</v>
      </c>
      <c r="I29" s="38">
        <f t="shared" si="8"/>
        <v>61.852336260545869</v>
      </c>
    </row>
    <row r="30" spans="1:9" ht="17.100000000000001" customHeight="1" x14ac:dyDescent="0.2">
      <c r="A30" s="9" t="s">
        <v>7</v>
      </c>
      <c r="B30" s="32">
        <v>556.86</v>
      </c>
      <c r="C30" s="28">
        <f t="shared" si="6"/>
        <v>63.752110045612902</v>
      </c>
      <c r="D30" s="32">
        <v>575.1</v>
      </c>
      <c r="E30" s="28">
        <f t="shared" si="7"/>
        <v>65.051295426882277</v>
      </c>
      <c r="F30" s="32">
        <v>604.98</v>
      </c>
      <c r="G30" s="28">
        <f t="shared" si="8"/>
        <v>66.643525405798542</v>
      </c>
      <c r="H30" s="32">
        <v>638.25</v>
      </c>
      <c r="I30" s="38">
        <f t="shared" si="8"/>
        <v>67.426556991774376</v>
      </c>
    </row>
    <row r="31" spans="1:9" ht="17.100000000000001" customHeight="1" thickBot="1" x14ac:dyDescent="0.25">
      <c r="A31" s="10" t="s">
        <v>8</v>
      </c>
      <c r="B31" s="33">
        <v>638.92999999999995</v>
      </c>
      <c r="C31" s="28">
        <f t="shared" si="6"/>
        <v>55.563207237099533</v>
      </c>
      <c r="D31" s="33">
        <v>669.8</v>
      </c>
      <c r="E31" s="28">
        <f t="shared" si="7"/>
        <v>55.853986264556589</v>
      </c>
      <c r="F31" s="33">
        <v>705.29</v>
      </c>
      <c r="G31" s="28">
        <f t="shared" si="8"/>
        <v>57.16513774475748</v>
      </c>
      <c r="H31" s="33">
        <v>744.17</v>
      </c>
      <c r="I31" s="37">
        <f t="shared" si="8"/>
        <v>57.829528199201796</v>
      </c>
    </row>
    <row r="32" spans="1:9" ht="17.100000000000001" customHeight="1" thickBot="1" x14ac:dyDescent="0.25">
      <c r="A32" s="6" t="s">
        <v>9</v>
      </c>
      <c r="B32" s="34">
        <v>699.96</v>
      </c>
      <c r="C32" s="34">
        <f>100*C22/B32</f>
        <v>50.718612492142405</v>
      </c>
      <c r="D32" s="35">
        <v>729.42</v>
      </c>
      <c r="E32" s="34">
        <f t="shared" si="7"/>
        <v>51.288695127635656</v>
      </c>
      <c r="F32" s="35">
        <v>768.43</v>
      </c>
      <c r="G32" s="36">
        <f t="shared" si="8"/>
        <v>52.468019207995525</v>
      </c>
      <c r="H32" s="35">
        <v>810.81</v>
      </c>
      <c r="I32" s="36">
        <f t="shared" si="8"/>
        <v>53.076553076553083</v>
      </c>
    </row>
    <row r="33" spans="1:1" ht="17.100000000000001" customHeight="1" x14ac:dyDescent="0.25">
      <c r="A33" s="1"/>
    </row>
    <row r="34" spans="1:1" ht="17.100000000000001" customHeight="1" x14ac:dyDescent="0.25">
      <c r="A34" s="19" t="s">
        <v>16</v>
      </c>
    </row>
    <row r="35" spans="1:1" ht="15" x14ac:dyDescent="0.25">
      <c r="A35" s="19" t="s">
        <v>17</v>
      </c>
    </row>
  </sheetData>
  <mergeCells count="2">
    <mergeCell ref="A2:G2"/>
    <mergeCell ref="A4:A5"/>
  </mergeCells>
  <printOptions horizontalCentered="1" verticalCentered="1"/>
  <pageMargins left="0.35433070866141736" right="0.39370078740157483" top="0.47244094488188981" bottom="0.4" header="0.39370078740157483" footer="0.3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Kraje-2016-2019</vt:lpstr>
    </vt:vector>
  </TitlesOfParts>
  <Company>mpsvr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macuha</dc:creator>
  <cp:lastModifiedBy>Duricova Elena</cp:lastModifiedBy>
  <cp:lastPrinted>2018-09-28T05:45:41Z</cp:lastPrinted>
  <dcterms:created xsi:type="dcterms:W3CDTF">2010-07-16T08:29:51Z</dcterms:created>
  <dcterms:modified xsi:type="dcterms:W3CDTF">2018-09-28T05:46:15Z</dcterms:modified>
</cp:coreProperties>
</file>