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5480" windowHeight="11445" activeTab="0"/>
  </bookViews>
  <sheets>
    <sheet name="Pedagogická 2016" sheetId="1" r:id="rId1"/>
    <sheet name="Hárok1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<sst xmlns="http://schemas.openxmlformats.org/spreadsheetml/2006/main" count="4" uniqueCount="4">
  <si>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Platová trieda</t>
  </si>
  <si>
    <t>Pracovná trieda</t>
  </si>
  <si>
    <t>Platová tarifa</t>
  </si>
  <si>
    <t>Platové tarify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</si>
</sst>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General_)"/>
    <numFmt numFmtId="173" formatCode="#,##0\ &quot;Kč&quot;;\-#,##0\ &quot;Kč&quot;"/>
    <numFmt numFmtId="174" formatCode="#,##0\ &quot;Kč&quot;;[Red]\-#,##0\ &quot;Kč&quot;"/>
    <numFmt numFmtId="175" formatCode="#,##0.00\ &quot;Kč&quot;;\-#,##0.00\ &quot;Kč&quot;"/>
    <numFmt numFmtId="176" formatCode="#,##0.00\ &quot;Kč&quot;;[Red]\-#,##0.00\ &quot;Kč&quot;"/>
    <numFmt numFmtId="177" formatCode="_-* #,##0\ &quot;Kč&quot;_-;\-* #,##0\ &quot;Kč&quot;_-;_-* &quot;-&quot;\ &quot;Kč&quot;_-;_-@_-"/>
    <numFmt numFmtId="178" formatCode="_-* #,##0\ _K_č_-;\-* #,##0\ _K_č_-;_-* &quot;-&quot;\ _K_č_-;_-@_-"/>
    <numFmt numFmtId="179" formatCode="_-* #,##0.00\ &quot;Kč&quot;_-;\-* #,##0.00\ &quot;Kč&quot;_-;_-* &quot;-&quot;??\ &quot;Kč&quot;_-;_-@_-"/>
    <numFmt numFmtId="180" formatCode="_-* #,##0.00\ _K_č_-;\-* #,##0.00\ _K_č_-;_-* &quot;-&quot;??\ _K_č_-;_-@_-"/>
    <numFmt numFmtId="181" formatCode="0.00&quot; % z 1+2&quot;"/>
    <numFmt numFmtId="182" formatCode="0.00&quot; % z 9&quot;"/>
    <numFmt numFmtId="183" formatCode="0.00&quot; % z 10&quot;"/>
    <numFmt numFmtId="184" formatCode="0.00&quot; % z 1&quot;"/>
    <numFmt numFmtId="185" formatCode="0.00&quot; % z 2&quot;"/>
    <numFmt numFmtId="186" formatCode="0.0"/>
    <numFmt numFmtId="187" formatCode="0.000"/>
    <numFmt numFmtId="188" formatCode="0.00&quot; %&quot;"/>
    <numFmt numFmtId="189" formatCode="0.00&quot; osôb&quot;"/>
    <numFmt numFmtId="190" formatCode="0&quot; osôb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&quot;Áno&quot;;&quot;Áno&quot;;&quot;Nie&quot;"/>
    <numFmt numFmtId="195" formatCode="&quot;Pravda&quot;;&quot;Pravda&quot;;&quot;Nepravda&quot;"/>
    <numFmt numFmtId="196" formatCode="&quot;Zapnuté&quot;;&quot;Zapnuté&quot;;&quot;Vypnuté&quot;"/>
    <numFmt numFmtId="197" formatCode="#,##0.0000"/>
    <numFmt numFmtId="198" formatCode="0.0000%"/>
    <numFmt numFmtId="199" formatCode="0.0000"/>
    <numFmt numFmtId="200" formatCode="#,##0.0"/>
    <numFmt numFmtId="201" formatCode="0.000%"/>
    <numFmt numFmtId="202" formatCode="0.0%"/>
    <numFmt numFmtId="203" formatCode="[$-41B]d\.\ mmmm\ yyyy"/>
    <numFmt numFmtId="204" formatCode="#,##0.00\ &quot;€&quot;"/>
    <numFmt numFmtId="205" formatCode="\P\r\a\vd\a;&quot;Pravda&quot;;&quot;Nepravda&quot;"/>
    <numFmt numFmtId="206" formatCode="[$€-2]\ #\ ##,000_);[Red]\([$¥€-2]\ #\ ##,0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Courier"/>
      <family val="0"/>
    </font>
    <font>
      <u val="single"/>
      <sz val="10"/>
      <color indexed="36"/>
      <name val="Arial CE"/>
      <family val="0"/>
    </font>
    <font>
      <sz val="16"/>
      <name val="Courier"/>
      <family val="3"/>
    </font>
    <font>
      <sz val="20"/>
      <name val="Arial CE"/>
      <family val="2"/>
    </font>
    <font>
      <sz val="11"/>
      <name val="Courier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3"/>
      <color indexed="8"/>
      <name val="Arial CE"/>
      <family val="0"/>
    </font>
    <font>
      <sz val="14"/>
      <color indexed="8"/>
      <name val="Arial CE"/>
      <family val="0"/>
    </font>
    <font>
      <sz val="14"/>
      <color indexed="8"/>
      <name val="Times New Roman"/>
      <family val="0"/>
    </font>
    <font>
      <b/>
      <sz val="14"/>
      <color indexed="8"/>
      <name val="Times New Roman"/>
      <family val="0"/>
    </font>
    <font>
      <sz val="12"/>
      <color indexed="8"/>
      <name val="Times New Roman CE"/>
      <family val="0"/>
    </font>
    <font>
      <b/>
      <sz val="13"/>
      <color indexed="8"/>
      <name val="Arial CE"/>
      <family val="0"/>
    </font>
    <font>
      <b/>
      <sz val="14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172" fontId="2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172" fontId="2" fillId="0" borderId="0" xfId="45">
      <alignment/>
      <protection/>
    </xf>
    <xf numFmtId="172" fontId="2" fillId="0" borderId="0" xfId="45" applyBorder="1">
      <alignment/>
      <protection/>
    </xf>
    <xf numFmtId="172" fontId="4" fillId="0" borderId="0" xfId="45" applyFont="1">
      <alignment/>
      <protection/>
    </xf>
    <xf numFmtId="172" fontId="5" fillId="0" borderId="0" xfId="45" applyFont="1" applyAlignment="1">
      <alignment vertical="center"/>
      <protection/>
    </xf>
    <xf numFmtId="172" fontId="6" fillId="0" borderId="0" xfId="45" applyFont="1">
      <alignment/>
      <protection/>
    </xf>
    <xf numFmtId="2" fontId="2" fillId="0" borderId="0" xfId="45" applyNumberFormat="1">
      <alignment/>
      <protection/>
    </xf>
    <xf numFmtId="0" fontId="9" fillId="0" borderId="10" xfId="0" applyFont="1" applyBorder="1" applyAlignment="1">
      <alignment horizontal="center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_Učiteli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4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5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6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Platový stupeň</a:t>
          </a:r>
        </a:p>
      </xdr:txBody>
    </xdr:sp>
    <xdr:clientData/>
  </xdr:twoCellAnchor>
  <xdr:twoCellAnchor>
    <xdr:from>
      <xdr:col>0</xdr:col>
      <xdr:colOff>76200</xdr:colOff>
      <xdr:row>1</xdr:row>
      <xdr:rowOff>238125</xdr:rowOff>
    </xdr:from>
    <xdr:to>
      <xdr:col>2</xdr:col>
      <xdr:colOff>1704975</xdr:colOff>
      <xdr:row>1</xdr:row>
      <xdr:rowOff>1066800</xdr:rowOff>
    </xdr:to>
    <xdr:sp>
      <xdr:nvSpPr>
        <xdr:cNvPr id="7" name="Text 10"/>
        <xdr:cNvSpPr txBox="1">
          <a:spLocks noChangeArrowheads="1"/>
        </xdr:cNvSpPr>
      </xdr:nvSpPr>
      <xdr:spPr>
        <a:xfrm>
          <a:off x="76200" y="628650"/>
          <a:ext cx="5095875" cy="828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Platové tarify pedagogických zamestnancov
</a:t>
          </a: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 odborných zamestnancov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 eurách mesačne)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752475</xdr:colOff>
      <xdr:row>3</xdr:row>
      <xdr:rowOff>0</xdr:rowOff>
    </xdr:to>
    <xdr:sp>
      <xdr:nvSpPr>
        <xdr:cNvPr id="9" name="Text 12"/>
        <xdr:cNvSpPr txBox="1">
          <a:spLocks noChangeArrowheads="1"/>
        </xdr:cNvSpPr>
      </xdr:nvSpPr>
      <xdr:spPr>
        <a:xfrm>
          <a:off x="1809750" y="2124075"/>
          <a:ext cx="6762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10" name="Text 13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10</xdr:col>
      <xdr:colOff>638175</xdr:colOff>
      <xdr:row>3</xdr:row>
      <xdr:rowOff>0</xdr:rowOff>
    </xdr:from>
    <xdr:to>
      <xdr:col>14</xdr:col>
      <xdr:colOff>657225</xdr:colOff>
      <xdr:row>3</xdr:row>
      <xdr:rowOff>0</xdr:rowOff>
    </xdr:to>
    <xdr:sp>
      <xdr:nvSpPr>
        <xdr:cNvPr id="11" name="Text 16"/>
        <xdr:cNvSpPr txBox="1">
          <a:spLocks noChangeArrowheads="1"/>
        </xdr:cNvSpPr>
      </xdr:nvSpPr>
      <xdr:spPr>
        <a:xfrm>
          <a:off x="9744075" y="2124075"/>
          <a:ext cx="3181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2" name="Text 17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4" name="Text 19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1</xdr:row>
      <xdr:rowOff>542925</xdr:rowOff>
    </xdr:from>
    <xdr:to>
      <xdr:col>15</xdr:col>
      <xdr:colOff>0</xdr:colOff>
      <xdr:row>3</xdr:row>
      <xdr:rowOff>0</xdr:rowOff>
    </xdr:to>
    <xdr:sp>
      <xdr:nvSpPr>
        <xdr:cNvPr id="15" name="Text 20"/>
        <xdr:cNvSpPr txBox="1">
          <a:spLocks noChangeArrowheads="1"/>
        </xdr:cNvSpPr>
      </xdr:nvSpPr>
      <xdr:spPr>
        <a:xfrm>
          <a:off x="13087350" y="933450"/>
          <a:ext cx="0" cy="1190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15</xdr:col>
      <xdr:colOff>0</xdr:colOff>
      <xdr:row>1</xdr:row>
      <xdr:rowOff>66675</xdr:rowOff>
    </xdr:from>
    <xdr:to>
      <xdr:col>15</xdr:col>
      <xdr:colOff>0</xdr:colOff>
      <xdr:row>1</xdr:row>
      <xdr:rowOff>542925</xdr:rowOff>
    </xdr:to>
    <xdr:sp>
      <xdr:nvSpPr>
        <xdr:cNvPr id="16" name="Text 21"/>
        <xdr:cNvSpPr txBox="1">
          <a:spLocks noChangeArrowheads="1"/>
        </xdr:cNvSpPr>
      </xdr:nvSpPr>
      <xdr:spPr>
        <a:xfrm>
          <a:off x="13087350" y="457200"/>
          <a:ext cx="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7" name="Text 22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8" name="Text 23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19" name="Text 24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20" name="Text 25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21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2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23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24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5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26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27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28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29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30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31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32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762000</xdr:colOff>
      <xdr:row>3</xdr:row>
      <xdr:rowOff>0</xdr:rowOff>
    </xdr:to>
    <xdr:sp>
      <xdr:nvSpPr>
        <xdr:cNvPr id="33" name="Text 1"/>
        <xdr:cNvSpPr txBox="1">
          <a:spLocks noChangeArrowheads="1"/>
        </xdr:cNvSpPr>
      </xdr:nvSpPr>
      <xdr:spPr>
        <a:xfrm>
          <a:off x="57150" y="2124075"/>
          <a:ext cx="7048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</xdr:col>
      <xdr:colOff>76200</xdr:colOff>
      <xdr:row>3</xdr:row>
      <xdr:rowOff>0</xdr:rowOff>
    </xdr:from>
    <xdr:to>
      <xdr:col>1</xdr:col>
      <xdr:colOff>800100</xdr:colOff>
      <xdr:row>3</xdr:row>
      <xdr:rowOff>0</xdr:rowOff>
    </xdr:to>
    <xdr:sp>
      <xdr:nvSpPr>
        <xdr:cNvPr id="34" name="Text 2"/>
        <xdr:cNvSpPr txBox="1">
          <a:spLocks noChangeArrowheads="1"/>
        </xdr:cNvSpPr>
      </xdr:nvSpPr>
      <xdr:spPr>
        <a:xfrm>
          <a:off x="1809750" y="2124075"/>
          <a:ext cx="723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0</xdr:col>
      <xdr:colOff>57150</xdr:colOff>
      <xdr:row>3</xdr:row>
      <xdr:rowOff>0</xdr:rowOff>
    </xdr:from>
    <xdr:to>
      <xdr:col>0</xdr:col>
      <xdr:colOff>838200</xdr:colOff>
      <xdr:row>3</xdr:row>
      <xdr:rowOff>0</xdr:rowOff>
    </xdr:to>
    <xdr:sp>
      <xdr:nvSpPr>
        <xdr:cNvPr id="35" name="Text 8"/>
        <xdr:cNvSpPr txBox="1">
          <a:spLocks noChangeArrowheads="1"/>
        </xdr:cNvSpPr>
      </xdr:nvSpPr>
      <xdr:spPr>
        <a:xfrm>
          <a:off x="57150" y="2124075"/>
          <a:ext cx="7810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6" name="Text 1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7" name="Text 2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38" name="Text 8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1</xdr:row>
      <xdr:rowOff>123825</xdr:rowOff>
    </xdr:from>
    <xdr:to>
      <xdr:col>15</xdr:col>
      <xdr:colOff>0</xdr:colOff>
      <xdr:row>1</xdr:row>
      <xdr:rowOff>533400</xdr:rowOff>
    </xdr:to>
    <xdr:sp>
      <xdr:nvSpPr>
        <xdr:cNvPr id="39" name="Text 9"/>
        <xdr:cNvSpPr txBox="1">
          <a:spLocks noChangeArrowheads="1"/>
        </xdr:cNvSpPr>
      </xdr:nvSpPr>
      <xdr:spPr>
        <a:xfrm>
          <a:off x="1308735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0" name="Text 1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1" name="Text 2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2" name="Text 8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1</xdr:row>
      <xdr:rowOff>123825</xdr:rowOff>
    </xdr:from>
    <xdr:to>
      <xdr:col>15</xdr:col>
      <xdr:colOff>0</xdr:colOff>
      <xdr:row>1</xdr:row>
      <xdr:rowOff>533400</xdr:rowOff>
    </xdr:to>
    <xdr:sp>
      <xdr:nvSpPr>
        <xdr:cNvPr id="43" name="Text 9"/>
        <xdr:cNvSpPr txBox="1">
          <a:spLocks noChangeArrowheads="1"/>
        </xdr:cNvSpPr>
      </xdr:nvSpPr>
      <xdr:spPr>
        <a:xfrm>
          <a:off x="13087350" y="514350"/>
          <a:ext cx="0" cy="409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/..... Z. z.</a:t>
          </a:r>
        </a:p>
      </xdr:txBody>
    </xdr:sp>
    <xdr:clientData/>
  </xdr:twoCellAnchor>
  <xdr:twoCellAnchor>
    <xdr:from>
      <xdr:col>15</xdr:col>
      <xdr:colOff>0</xdr:colOff>
      <xdr:row>1</xdr:row>
      <xdr:rowOff>923925</xdr:rowOff>
    </xdr:from>
    <xdr:to>
      <xdr:col>15</xdr:col>
      <xdr:colOff>0</xdr:colOff>
      <xdr:row>2</xdr:row>
      <xdr:rowOff>504825</xdr:rowOff>
    </xdr:to>
    <xdr:sp>
      <xdr:nvSpPr>
        <xdr:cNvPr id="44" name="Text 10"/>
        <xdr:cNvSpPr txBox="1">
          <a:spLocks noChangeArrowheads="1"/>
        </xdr:cNvSpPr>
      </xdr:nvSpPr>
      <xdr:spPr>
        <a:xfrm>
          <a:off x="13087350" y="1314450"/>
          <a:ext cx="0" cy="790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17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5" name="Text 11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6" name="Text 12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7" name="Text 13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8" name="Text 15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Osobitná stupnica platových taríf zamestnancov pri vykonávaní verejnej služby, ktorým sa určuje tarifný plat podľa 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§</a:t>
          </a:r>
          <a:r>
            <a:rPr lang="en-US" cap="none" sz="13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 16 ods. 7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(Sk mesačne)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49" name="Text 16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Príloha č.  4  k zákonu č.     /.... Z. z.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50" name="Text 1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51" name="Text 2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Počet rokov praxe</a:t>
          </a:r>
        </a:p>
      </xdr:txBody>
    </xdr:sp>
    <xdr:clientData/>
  </xdr:twoCellAnchor>
  <xdr:twoCellAnchor>
    <xdr:from>
      <xdr:col>15</xdr:col>
      <xdr:colOff>0</xdr:colOff>
      <xdr:row>3</xdr:row>
      <xdr:rowOff>0</xdr:rowOff>
    </xdr:from>
    <xdr:to>
      <xdr:col>15</xdr:col>
      <xdr:colOff>0</xdr:colOff>
      <xdr:row>3</xdr:row>
      <xdr:rowOff>0</xdr:rowOff>
    </xdr:to>
    <xdr:sp>
      <xdr:nvSpPr>
        <xdr:cNvPr id="52" name="Text 8"/>
        <xdr:cNvSpPr txBox="1">
          <a:spLocks noChangeArrowheads="1"/>
        </xdr:cNvSpPr>
      </xdr:nvSpPr>
      <xdr:spPr>
        <a:xfrm>
          <a:off x="13087350" y="2124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Platový stupeň</a:t>
          </a:r>
        </a:p>
      </xdr:txBody>
    </xdr:sp>
    <xdr:clientData/>
  </xdr:twoCellAnchor>
  <xdr:twoCellAnchor>
    <xdr:from>
      <xdr:col>0</xdr:col>
      <xdr:colOff>752475</xdr:colOff>
      <xdr:row>0</xdr:row>
      <xdr:rowOff>266700</xdr:rowOff>
    </xdr:from>
    <xdr:to>
      <xdr:col>5</xdr:col>
      <xdr:colOff>619125</xdr:colOff>
      <xdr:row>1</xdr:row>
      <xdr:rowOff>200025</xdr:rowOff>
    </xdr:to>
    <xdr:sp>
      <xdr:nvSpPr>
        <xdr:cNvPr id="53" name="Text 24"/>
        <xdr:cNvSpPr txBox="1">
          <a:spLocks noChangeArrowheads="1"/>
        </xdr:cNvSpPr>
      </xdr:nvSpPr>
      <xdr:spPr>
        <a:xfrm>
          <a:off x="752475" y="266700"/>
          <a:ext cx="50673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0" tIns="27432" rIns="27432" bIns="0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Príloha č. 5 k nariadeniu vlády  č. .../2017 Z. z</a:t>
          </a:r>
          <a:r>
            <a:rPr lang="en-US" cap="none" sz="120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tabSelected="1" zoomScale="75" zoomScaleNormal="75" zoomScalePageLayoutView="0" workbookViewId="0" topLeftCell="A1">
      <selection activeCell="C8" sqref="C8"/>
    </sheetView>
  </sheetViews>
  <sheetFormatPr defaultColWidth="16.375" defaultRowHeight="12.75"/>
  <cols>
    <col min="1" max="2" width="22.75390625" style="1" customWidth="1"/>
    <col min="3" max="3" width="22.75390625" style="2" customWidth="1"/>
    <col min="4" max="5" width="10.25390625" style="1" hidden="1" customWidth="1"/>
    <col min="6" max="13" width="10.25390625" style="1" customWidth="1"/>
    <col min="14" max="15" width="10.75390625" style="1" customWidth="1"/>
    <col min="16" max="16384" width="16.375" style="1" customWidth="1"/>
  </cols>
  <sheetData>
    <row r="1" ht="30.75" customHeight="1">
      <c r="F1" s="3"/>
    </row>
    <row r="2" spans="1:15" ht="95.2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41.25" customHeight="1">
      <c r="A3" s="16" t="s">
        <v>3</v>
      </c>
      <c r="B3" s="17"/>
      <c r="C3" s="1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3" ht="27.75" customHeight="1">
      <c r="A4" s="9" t="s">
        <v>0</v>
      </c>
      <c r="B4" s="9" t="s">
        <v>1</v>
      </c>
      <c r="C4" s="7" t="s">
        <v>2</v>
      </c>
    </row>
    <row r="5" spans="1:7" ht="34.5" customHeight="1">
      <c r="A5" s="11">
        <v>6</v>
      </c>
      <c r="B5" s="10">
        <v>1</v>
      </c>
      <c r="C5" s="8">
        <v>501.5</v>
      </c>
      <c r="D5" s="1">
        <f>C5*1.05</f>
        <v>526.575</v>
      </c>
      <c r="E5" s="6">
        <f>CEILING(407.9,0.5)</f>
        <v>408</v>
      </c>
      <c r="G5" s="6"/>
    </row>
    <row r="6" spans="1:7" ht="37.5" customHeight="1">
      <c r="A6" s="12"/>
      <c r="B6" s="10">
        <v>2</v>
      </c>
      <c r="C6" s="8">
        <v>536.5</v>
      </c>
      <c r="D6" s="1">
        <f aca="true" t="shared" si="0" ref="D6:D18">C6*1.05</f>
        <v>563.325</v>
      </c>
      <c r="E6" s="6">
        <f>CEILING(436.3,0.5)</f>
        <v>436.5</v>
      </c>
      <c r="G6" s="6"/>
    </row>
    <row r="7" spans="1:9" ht="36.75" customHeight="1">
      <c r="A7" s="13">
        <v>7</v>
      </c>
      <c r="B7" s="10">
        <v>1</v>
      </c>
      <c r="C7" s="8">
        <v>556.5</v>
      </c>
      <c r="D7" s="1">
        <f t="shared" si="0"/>
        <v>584.325</v>
      </c>
      <c r="E7" s="6">
        <f>CEILING(452,0.5)</f>
        <v>452</v>
      </c>
      <c r="G7" s="6"/>
      <c r="I7" s="2"/>
    </row>
    <row r="8" spans="1:7" ht="33" customHeight="1">
      <c r="A8" s="12"/>
      <c r="B8" s="10">
        <v>2</v>
      </c>
      <c r="C8" s="8">
        <v>595.5</v>
      </c>
      <c r="D8" s="1">
        <f t="shared" si="0"/>
        <v>625.275</v>
      </c>
      <c r="E8" s="6">
        <f>CEILING(484.1,0.5)</f>
        <v>484.5</v>
      </c>
      <c r="G8" s="6"/>
    </row>
    <row r="9" spans="1:7" ht="39.75" customHeight="1">
      <c r="A9" s="13">
        <v>8</v>
      </c>
      <c r="B9" s="10">
        <v>1</v>
      </c>
      <c r="C9" s="8">
        <v>616.5</v>
      </c>
      <c r="D9" s="1">
        <f t="shared" si="0"/>
        <v>647.325</v>
      </c>
      <c r="E9" s="6">
        <f>CEILING(501.4,0.5)</f>
        <v>501.5</v>
      </c>
      <c r="G9" s="6"/>
    </row>
    <row r="10" spans="1:7" ht="33" customHeight="1">
      <c r="A10" s="12"/>
      <c r="B10" s="10">
        <v>2</v>
      </c>
      <c r="C10" s="8">
        <v>658</v>
      </c>
      <c r="D10" s="1">
        <f t="shared" si="0"/>
        <v>690.9</v>
      </c>
      <c r="E10" s="6">
        <f>CEILING(535.5,0.5)</f>
        <v>535.5</v>
      </c>
      <c r="G10" s="6"/>
    </row>
    <row r="11" spans="1:7" ht="35.25" customHeight="1">
      <c r="A11" s="13">
        <v>9</v>
      </c>
      <c r="B11" s="10">
        <v>1</v>
      </c>
      <c r="C11" s="8">
        <v>690</v>
      </c>
      <c r="D11" s="1">
        <f t="shared" si="0"/>
        <v>724.5</v>
      </c>
      <c r="E11" s="6">
        <f>CEILING(560.7,0.5)</f>
        <v>561</v>
      </c>
      <c r="G11" s="6"/>
    </row>
    <row r="12" spans="1:7" ht="35.25" customHeight="1">
      <c r="A12" s="12"/>
      <c r="B12" s="10">
        <v>2</v>
      </c>
      <c r="C12" s="8">
        <v>736.5</v>
      </c>
      <c r="D12" s="1">
        <f t="shared" si="0"/>
        <v>773.325</v>
      </c>
      <c r="E12" s="6">
        <f>CEILING(599,0.5)</f>
        <v>599</v>
      </c>
      <c r="G12" s="6"/>
    </row>
    <row r="13" spans="1:7" ht="37.5" customHeight="1">
      <c r="A13" s="13">
        <v>10</v>
      </c>
      <c r="B13" s="10">
        <v>1</v>
      </c>
      <c r="C13" s="8">
        <v>753</v>
      </c>
      <c r="D13" s="1">
        <f t="shared" si="0"/>
        <v>790.65</v>
      </c>
      <c r="E13" s="6">
        <f>CEILING(612.2,0.5)</f>
        <v>612.5</v>
      </c>
      <c r="G13" s="6"/>
    </row>
    <row r="14" spans="1:7" ht="39" customHeight="1">
      <c r="A14" s="12"/>
      <c r="B14" s="10">
        <v>2</v>
      </c>
      <c r="C14" s="8">
        <v>803</v>
      </c>
      <c r="D14" s="1">
        <f t="shared" si="0"/>
        <v>843.1500000000001</v>
      </c>
      <c r="E14" s="6">
        <f>CEILING(653.6,0.5)</f>
        <v>654</v>
      </c>
      <c r="G14" s="6"/>
    </row>
    <row r="15" spans="1:7" ht="36" customHeight="1">
      <c r="A15" s="13">
        <v>11</v>
      </c>
      <c r="B15" s="10">
        <v>1</v>
      </c>
      <c r="C15" s="8">
        <v>843</v>
      </c>
      <c r="D15" s="1">
        <f t="shared" si="0"/>
        <v>885.1500000000001</v>
      </c>
      <c r="E15" s="6">
        <f>CEILING(686.2,0.5)</f>
        <v>686.5</v>
      </c>
      <c r="G15" s="6"/>
    </row>
    <row r="16" spans="1:7" ht="37.5" customHeight="1">
      <c r="A16" s="12"/>
      <c r="B16" s="10">
        <v>2</v>
      </c>
      <c r="C16" s="8">
        <v>900</v>
      </c>
      <c r="D16" s="1">
        <f t="shared" si="0"/>
        <v>945</v>
      </c>
      <c r="E16" s="6">
        <f>CEILING(732.4,0.5)</f>
        <v>732.5</v>
      </c>
      <c r="G16" s="6"/>
    </row>
    <row r="17" spans="1:7" ht="33" customHeight="1">
      <c r="A17" s="14">
        <v>12</v>
      </c>
      <c r="B17" s="10">
        <v>1</v>
      </c>
      <c r="C17" s="8">
        <v>944</v>
      </c>
      <c r="D17" s="1">
        <f>C17*1.05</f>
        <v>991.2</v>
      </c>
      <c r="E17" s="6">
        <f>CEILING(768.6,0.5)</f>
        <v>769</v>
      </c>
      <c r="G17" s="6"/>
    </row>
    <row r="18" spans="1:7" ht="36.75" customHeight="1">
      <c r="A18" s="15"/>
      <c r="B18" s="10">
        <v>2</v>
      </c>
      <c r="C18" s="8">
        <v>1008</v>
      </c>
      <c r="D18" s="1">
        <f t="shared" si="0"/>
        <v>1058.4</v>
      </c>
      <c r="E18" s="6">
        <f>CEILING(820.1,0.5)</f>
        <v>820.5</v>
      </c>
      <c r="G18" s="6"/>
    </row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27.75" customHeight="1"/>
    <row r="36" ht="27.75" customHeight="1"/>
    <row r="37" ht="27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7.75" customHeight="1"/>
    <row r="58" ht="27.75" customHeight="1"/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ht="27.75" customHeight="1"/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  <row r="82" ht="27.75" customHeight="1"/>
    <row r="83" ht="27.75" customHeight="1"/>
    <row r="84" ht="27.75" customHeight="1"/>
    <row r="85" ht="27.75" customHeight="1"/>
    <row r="86" ht="27.75" customHeight="1"/>
    <row r="87" ht="27.75" customHeight="1"/>
    <row r="88" ht="27.75" customHeight="1"/>
    <row r="89" ht="27.75" customHeight="1"/>
    <row r="90" ht="27.75" customHeight="1"/>
    <row r="91" ht="27.75" customHeight="1"/>
    <row r="92" ht="27.75" customHeight="1"/>
    <row r="93" ht="27.75" customHeight="1"/>
    <row r="94" ht="27.75" customHeight="1"/>
    <row r="95" ht="27.75" customHeight="1"/>
    <row r="96" ht="27.75" customHeight="1"/>
    <row r="97" ht="27.75" customHeight="1"/>
    <row r="98" ht="27.75" customHeight="1"/>
    <row r="99" ht="27.75" customHeight="1"/>
    <row r="100" ht="27.75" customHeight="1"/>
    <row r="101" ht="27.75" customHeight="1"/>
    <row r="102" ht="27.75" customHeight="1"/>
    <row r="103" ht="27.75" customHeight="1"/>
    <row r="104" ht="27.75" customHeight="1"/>
    <row r="105" ht="27.75" customHeight="1"/>
    <row r="106" ht="27.75" customHeight="1"/>
    <row r="107" ht="27.75" customHeight="1"/>
    <row r="108" ht="27.75" customHeight="1"/>
    <row r="109" ht="27.75" customHeight="1"/>
    <row r="110" ht="27.75" customHeight="1"/>
    <row r="111" ht="27.75" customHeight="1"/>
    <row r="112" ht="27.75" customHeight="1"/>
    <row r="113" ht="27.75" customHeight="1"/>
    <row r="114" ht="27.75" customHeight="1"/>
    <row r="115" ht="27.75" customHeight="1"/>
    <row r="116" ht="27.75" customHeight="1"/>
    <row r="117" ht="27.75" customHeight="1"/>
    <row r="118" ht="27.75" customHeight="1"/>
    <row r="119" ht="27.75" customHeight="1"/>
    <row r="120" ht="27.75" customHeight="1"/>
    <row r="121" ht="27.75" customHeight="1"/>
    <row r="122" ht="27.75" customHeight="1"/>
    <row r="123" ht="27.75" customHeight="1"/>
    <row r="124" ht="27.75" customHeight="1"/>
    <row r="125" ht="27.75" customHeight="1"/>
    <row r="126" ht="27.75" customHeight="1"/>
    <row r="127" ht="27.75" customHeight="1"/>
    <row r="128" ht="27.75" customHeight="1"/>
    <row r="129" ht="27.75" customHeight="1"/>
    <row r="130" ht="27.75" customHeight="1"/>
    <row r="131" ht="27.75" customHeight="1"/>
    <row r="132" ht="27.75" customHeight="1"/>
    <row r="133" ht="27.75" customHeight="1"/>
    <row r="134" ht="27.75" customHeight="1"/>
    <row r="135" ht="27.75" customHeight="1"/>
    <row r="136" ht="27.75" customHeight="1"/>
    <row r="137" ht="27.75" customHeight="1"/>
    <row r="138" ht="27.75" customHeight="1"/>
    <row r="139" ht="27.75" customHeight="1"/>
    <row r="140" ht="27.75" customHeight="1"/>
    <row r="141" ht="27.75" customHeight="1"/>
    <row r="142" ht="27.75" customHeight="1"/>
    <row r="143" ht="27.75" customHeight="1"/>
    <row r="144" ht="27.75" customHeight="1"/>
    <row r="145" ht="27.75" customHeight="1"/>
    <row r="146" ht="27.75" customHeight="1"/>
    <row r="147" ht="27.75" customHeight="1"/>
    <row r="148" ht="27.75" customHeight="1"/>
    <row r="149" ht="27.75" customHeight="1"/>
    <row r="150" ht="27.75" customHeight="1"/>
    <row r="151" ht="27.75" customHeight="1"/>
    <row r="152" ht="27.75" customHeight="1"/>
    <row r="153" ht="27.75" customHeight="1"/>
    <row r="154" ht="27.75" customHeight="1"/>
    <row r="155" ht="27.75" customHeight="1"/>
    <row r="156" ht="27.75" customHeight="1"/>
    <row r="157" ht="27.75" customHeight="1"/>
    <row r="158" ht="27.75" customHeight="1"/>
    <row r="159" ht="27.75" customHeight="1"/>
    <row r="160" ht="27.75" customHeight="1"/>
    <row r="161" ht="27.75" customHeight="1"/>
    <row r="162" ht="27.75" customHeight="1"/>
    <row r="163" ht="27.75" customHeight="1"/>
    <row r="164" ht="27.75" customHeight="1"/>
    <row r="165" ht="27.75" customHeight="1"/>
    <row r="166" ht="27.75" customHeight="1"/>
    <row r="167" ht="27.75" customHeight="1"/>
    <row r="168" ht="27.75" customHeight="1"/>
    <row r="169" ht="27.75" customHeight="1"/>
    <row r="170" ht="27.75" customHeight="1"/>
    <row r="171" ht="27.75" customHeight="1"/>
    <row r="172" ht="27.75" customHeight="1"/>
    <row r="173" ht="27.75" customHeight="1"/>
    <row r="174" ht="27.75" customHeight="1"/>
    <row r="175" ht="27.75" customHeight="1"/>
    <row r="176" ht="27.75" customHeight="1"/>
    <row r="177" ht="27.75" customHeight="1"/>
    <row r="178" ht="27.75" customHeight="1"/>
    <row r="179" ht="27.75" customHeight="1"/>
    <row r="180" ht="27.75" customHeight="1"/>
    <row r="181" ht="27.75" customHeight="1"/>
    <row r="182" ht="27.75" customHeight="1"/>
    <row r="183" ht="27.75" customHeight="1"/>
    <row r="184" ht="27.75" customHeight="1"/>
    <row r="185" ht="27.75" customHeight="1"/>
    <row r="186" ht="27.75" customHeight="1"/>
    <row r="187" ht="27.75" customHeight="1"/>
    <row r="188" ht="27.75" customHeight="1"/>
    <row r="189" ht="27.75" customHeight="1"/>
    <row r="190" ht="27.75" customHeight="1"/>
    <row r="191" ht="27.75" customHeight="1"/>
    <row r="192" ht="27.75" customHeight="1"/>
    <row r="193" ht="27.75" customHeight="1"/>
    <row r="194" ht="27.75" customHeight="1"/>
    <row r="195" ht="27.75" customHeight="1"/>
  </sheetData>
  <sheetProtection/>
  <mergeCells count="2">
    <mergeCell ref="A17:A18"/>
    <mergeCell ref="A3:C3"/>
  </mergeCells>
  <printOptions horizontalCentered="1"/>
  <pageMargins left="0.7874015748031497" right="0.59" top="0.81" bottom="0.984251968503937" header="0.5118110236220472" footer="0.5118110236220472"/>
  <pageSetup fitToHeight="1" fitToWidth="1" horizontalDpi="600" verticalDpi="600" orientation="landscape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Kuruczová Eva</cp:lastModifiedBy>
  <cp:lastPrinted>2016-01-25T13:10:17Z</cp:lastPrinted>
  <dcterms:created xsi:type="dcterms:W3CDTF">2009-10-06T09:39:07Z</dcterms:created>
  <dcterms:modified xsi:type="dcterms:W3CDTF">2017-12-05T14:17:08Z</dcterms:modified>
  <cp:category/>
  <cp:version/>
  <cp:contentType/>
  <cp:contentStatus/>
</cp:coreProperties>
</file>