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<sst xmlns="http://schemas.openxmlformats.org/spreadsheetml/2006/main" count="16" uniqueCount="16">
  <si>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</si>
  <si>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</si>
  <si>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</si>
  <si>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</si>
  <si>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</si>
  <si>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</si>
  <si>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</si>
  <si>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</si>
  <si>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</si>
  <si>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</si>
  <si>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</si>
  <si>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</si>
  <si>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</si>
  <si>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t>1,015=1,5%</t>
  </si>
  <si>
    <t>1,05=5%</t>
  </si>
  <si>
    <r>
      <t xml:space="preserve"> </t>
    </r>
    <r>
      <rPr>
        <b/>
        <sz val="14"/>
        <rFont val="Times New Roman"/>
        <family val="1"/>
      </rPr>
      <t>P   l   a   t   o   v   á          t   r   i   e   d   a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</si>
</sst>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4"/>
      <name val="Times New Roman CE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 CE"/>
      <family val="0"/>
    </font>
    <font>
      <sz val="13"/>
      <color indexed="8"/>
      <name val="Arial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9" fillId="0" borderId="10" xfId="45" applyNumberFormat="1" applyFont="1" applyFill="1" applyBorder="1" applyAlignment="1" applyProtection="1">
      <alignment horizontal="center"/>
      <protection/>
    </xf>
    <xf numFmtId="172" fontId="9" fillId="0" borderId="11" xfId="45" applyNumberFormat="1" applyFont="1" applyFill="1" applyBorder="1" applyAlignment="1" applyProtection="1">
      <alignment horizontal="center"/>
      <protection/>
    </xf>
    <xf numFmtId="172" fontId="9" fillId="0" borderId="12" xfId="45" applyNumberFormat="1" applyFont="1" applyFill="1" applyBorder="1" applyAlignment="1" applyProtection="1">
      <alignment horizontal="center"/>
      <protection/>
    </xf>
    <xf numFmtId="172" fontId="9" fillId="0" borderId="13" xfId="45" applyNumberFormat="1" applyFont="1" applyFill="1" applyBorder="1" applyAlignment="1" applyProtection="1">
      <alignment horizontal="center"/>
      <protection/>
    </xf>
    <xf numFmtId="172" fontId="2" fillId="0" borderId="0" xfId="45" applyFont="1" applyFill="1">
      <alignment/>
      <protection/>
    </xf>
    <xf numFmtId="172" fontId="2" fillId="0" borderId="0" xfId="45" applyFont="1" applyFill="1" applyBorder="1">
      <alignment/>
      <protection/>
    </xf>
    <xf numFmtId="172" fontId="5" fillId="0" borderId="14" xfId="45" applyFont="1" applyFill="1" applyBorder="1">
      <alignment/>
      <protection/>
    </xf>
    <xf numFmtId="172" fontId="5" fillId="0" borderId="0" xfId="45" applyFont="1" applyFill="1" applyBorder="1">
      <alignment/>
      <protection/>
    </xf>
    <xf numFmtId="172" fontId="10" fillId="0" borderId="0" xfId="45" applyFont="1" applyFill="1" applyBorder="1">
      <alignment/>
      <protection/>
    </xf>
    <xf numFmtId="172" fontId="9" fillId="0" borderId="15" xfId="45" applyFont="1" applyFill="1" applyBorder="1" applyAlignment="1">
      <alignment horizontal="center" vertical="center"/>
      <protection/>
    </xf>
    <xf numFmtId="4" fontId="8" fillId="0" borderId="16" xfId="45" applyNumberFormat="1" applyFont="1" applyFill="1" applyBorder="1" applyAlignment="1" applyProtection="1">
      <alignment horizontal="center" vertical="center"/>
      <protection/>
    </xf>
    <xf numFmtId="4" fontId="8" fillId="0" borderId="10" xfId="45" applyNumberFormat="1" applyFont="1" applyFill="1" applyBorder="1" applyAlignment="1" applyProtection="1">
      <alignment horizontal="center" vertical="center"/>
      <protection/>
    </xf>
    <xf numFmtId="4" fontId="8" fillId="0" borderId="17" xfId="45" applyNumberFormat="1" applyFont="1" applyFill="1" applyBorder="1" applyAlignment="1" applyProtection="1">
      <alignment horizontal="center" vertical="center"/>
      <protection/>
    </xf>
    <xf numFmtId="4" fontId="8" fillId="0" borderId="13" xfId="45" applyNumberFormat="1" applyFont="1" applyFill="1" applyBorder="1" applyAlignment="1" applyProtection="1">
      <alignment horizontal="center" vertical="center"/>
      <protection/>
    </xf>
    <xf numFmtId="4" fontId="8" fillId="0" borderId="18" xfId="45" applyNumberFormat="1" applyFont="1" applyFill="1" applyBorder="1" applyAlignment="1" applyProtection="1">
      <alignment horizontal="center" vertical="center"/>
      <protection/>
    </xf>
    <xf numFmtId="4" fontId="8" fillId="0" borderId="19" xfId="45" applyNumberFormat="1" applyFont="1" applyFill="1" applyBorder="1" applyAlignment="1" applyProtection="1">
      <alignment horizontal="center" vertical="center"/>
      <protection/>
    </xf>
    <xf numFmtId="4" fontId="8" fillId="0" borderId="20" xfId="45" applyNumberFormat="1" applyFont="1" applyFill="1" applyBorder="1" applyAlignment="1" applyProtection="1">
      <alignment horizontal="center" vertical="center"/>
      <protection/>
    </xf>
    <xf numFmtId="4" fontId="8" fillId="0" borderId="21" xfId="45" applyNumberFormat="1" applyFont="1" applyFill="1" applyBorder="1" applyAlignment="1" applyProtection="1">
      <alignment horizontal="center" vertical="center"/>
      <protection/>
    </xf>
    <xf numFmtId="4" fontId="8" fillId="0" borderId="22" xfId="45" applyNumberFormat="1" applyFont="1" applyFill="1" applyBorder="1" applyAlignment="1" applyProtection="1">
      <alignment horizontal="center" vertical="center"/>
      <protection/>
    </xf>
    <xf numFmtId="4" fontId="8" fillId="0" borderId="23" xfId="45" applyNumberFormat="1" applyFont="1" applyFill="1" applyBorder="1" applyAlignment="1" applyProtection="1">
      <alignment horizontal="center" vertical="center"/>
      <protection/>
    </xf>
    <xf numFmtId="2" fontId="10" fillId="0" borderId="19" xfId="45" applyNumberFormat="1" applyFont="1" applyFill="1" applyBorder="1" applyAlignment="1">
      <alignment vertical="center"/>
      <protection/>
    </xf>
    <xf numFmtId="2" fontId="9" fillId="0" borderId="24" xfId="45" applyNumberFormat="1" applyFont="1" applyFill="1" applyBorder="1" applyAlignment="1">
      <alignment horizontal="center" vertical="center"/>
      <protection/>
    </xf>
    <xf numFmtId="4" fontId="8" fillId="0" borderId="25" xfId="45" applyNumberFormat="1" applyFont="1" applyFill="1" applyBorder="1" applyAlignment="1" applyProtection="1">
      <alignment horizontal="center" vertical="center"/>
      <protection/>
    </xf>
    <xf numFmtId="4" fontId="8" fillId="0" borderId="26" xfId="45" applyNumberFormat="1" applyFont="1" applyFill="1" applyBorder="1" applyAlignment="1" applyProtection="1">
      <alignment horizontal="center" vertical="center"/>
      <protection/>
    </xf>
    <xf numFmtId="4" fontId="8" fillId="0" borderId="27" xfId="45" applyNumberFormat="1" applyFont="1" applyFill="1" applyBorder="1" applyAlignment="1" applyProtection="1">
      <alignment horizontal="center" vertical="center"/>
      <protection/>
    </xf>
    <xf numFmtId="4" fontId="8" fillId="0" borderId="28" xfId="45" applyNumberFormat="1" applyFont="1" applyFill="1" applyBorder="1" applyAlignment="1" applyProtection="1">
      <alignment horizontal="center" vertical="center"/>
      <protection/>
    </xf>
    <xf numFmtId="4" fontId="8" fillId="0" borderId="29" xfId="45" applyNumberFormat="1" applyFont="1" applyFill="1" applyBorder="1" applyAlignment="1" applyProtection="1">
      <alignment horizontal="center" vertical="center"/>
      <protection/>
    </xf>
    <xf numFmtId="4" fontId="8" fillId="0" borderId="30" xfId="45" applyNumberFormat="1" applyFont="1" applyFill="1" applyBorder="1" applyAlignment="1" applyProtection="1">
      <alignment horizontal="center" vertical="center"/>
      <protection/>
    </xf>
    <xf numFmtId="4" fontId="8" fillId="0" borderId="31" xfId="45" applyNumberFormat="1" applyFont="1" applyFill="1" applyBorder="1" applyAlignment="1" applyProtection="1">
      <alignment horizontal="center" vertical="center"/>
      <protection/>
    </xf>
    <xf numFmtId="4" fontId="8" fillId="0" borderId="32" xfId="45" applyNumberFormat="1" applyFont="1" applyFill="1" applyBorder="1" applyAlignment="1" applyProtection="1">
      <alignment horizontal="center" vertical="center"/>
      <protection/>
    </xf>
    <xf numFmtId="4" fontId="8" fillId="0" borderId="33" xfId="45" applyNumberFormat="1" applyFont="1" applyFill="1" applyBorder="1" applyAlignment="1" applyProtection="1">
      <alignment horizontal="center" vertical="center"/>
      <protection/>
    </xf>
    <xf numFmtId="2" fontId="10" fillId="0" borderId="27" xfId="45" applyNumberFormat="1" applyFont="1" applyFill="1" applyBorder="1" applyAlignment="1">
      <alignment vertical="center"/>
      <protection/>
    </xf>
    <xf numFmtId="2" fontId="9" fillId="0" borderId="34" xfId="45" applyNumberFormat="1" applyFont="1" applyFill="1" applyBorder="1" applyAlignment="1">
      <alignment horizontal="center" vertical="center"/>
      <protection/>
    </xf>
    <xf numFmtId="4" fontId="8" fillId="0" borderId="35" xfId="45" applyNumberFormat="1" applyFont="1" applyFill="1" applyBorder="1" applyAlignment="1" applyProtection="1">
      <alignment horizontal="center" vertical="center"/>
      <protection/>
    </xf>
    <xf numFmtId="4" fontId="8" fillId="0" borderId="36" xfId="45" applyNumberFormat="1" applyFont="1" applyFill="1" applyBorder="1" applyAlignment="1" applyProtection="1">
      <alignment horizontal="center" vertical="center"/>
      <protection/>
    </xf>
    <xf numFmtId="4" fontId="8" fillId="0" borderId="37" xfId="45" applyNumberFormat="1" applyFont="1" applyFill="1" applyBorder="1" applyAlignment="1" applyProtection="1">
      <alignment horizontal="center" vertical="center"/>
      <protection/>
    </xf>
    <xf numFmtId="4" fontId="8" fillId="0" borderId="38" xfId="45" applyNumberFormat="1" applyFont="1" applyFill="1" applyBorder="1" applyAlignment="1" applyProtection="1">
      <alignment horizontal="center" vertical="center"/>
      <protection/>
    </xf>
    <xf numFmtId="4" fontId="8" fillId="0" borderId="39" xfId="45" applyNumberFormat="1" applyFont="1" applyFill="1" applyBorder="1" applyAlignment="1" applyProtection="1">
      <alignment horizontal="center" vertical="center"/>
      <protection/>
    </xf>
    <xf numFmtId="4" fontId="8" fillId="0" borderId="40" xfId="45" applyNumberFormat="1" applyFont="1" applyFill="1" applyBorder="1" applyAlignment="1" applyProtection="1">
      <alignment horizontal="center" vertical="center"/>
      <protection/>
    </xf>
    <xf numFmtId="4" fontId="8" fillId="0" borderId="41" xfId="45" applyNumberFormat="1" applyFont="1" applyFill="1" applyBorder="1" applyAlignment="1" applyProtection="1">
      <alignment horizontal="center" vertical="center"/>
      <protection/>
    </xf>
    <xf numFmtId="172" fontId="9" fillId="0" borderId="42" xfId="45" applyFont="1" applyFill="1" applyBorder="1" applyAlignment="1">
      <alignment horizontal="center" vertical="center"/>
      <protection/>
    </xf>
    <xf numFmtId="172" fontId="9" fillId="0" borderId="39" xfId="45" applyFont="1" applyFill="1" applyBorder="1" applyAlignment="1">
      <alignment horizontal="center" vertical="center"/>
      <protection/>
    </xf>
    <xf numFmtId="4" fontId="8" fillId="0" borderId="12" xfId="45" applyNumberFormat="1" applyFont="1" applyFill="1" applyBorder="1" applyAlignment="1" applyProtection="1">
      <alignment horizontal="center" vertical="center"/>
      <protection/>
    </xf>
    <xf numFmtId="4" fontId="8" fillId="0" borderId="43" xfId="45" applyNumberFormat="1" applyFont="1" applyFill="1" applyBorder="1" applyAlignment="1" applyProtection="1">
      <alignment horizontal="center" vertical="center"/>
      <protection/>
    </xf>
    <xf numFmtId="2" fontId="10" fillId="0" borderId="39" xfId="45" applyNumberFormat="1" applyFont="1" applyFill="1" applyBorder="1" applyAlignment="1">
      <alignment vertical="center"/>
      <protection/>
    </xf>
    <xf numFmtId="2" fontId="9" fillId="0" borderId="44" xfId="45" applyNumberFormat="1" applyFont="1" applyFill="1" applyBorder="1" applyAlignment="1">
      <alignment horizontal="center" vertical="center"/>
      <protection/>
    </xf>
    <xf numFmtId="172" fontId="5" fillId="0" borderId="45" xfId="45" applyFont="1" applyFill="1" applyBorder="1">
      <alignment/>
      <protection/>
    </xf>
    <xf numFmtId="172" fontId="5" fillId="0" borderId="46" xfId="45" applyFont="1" applyFill="1" applyBorder="1">
      <alignment/>
      <protection/>
    </xf>
    <xf numFmtId="172" fontId="5" fillId="0" borderId="47" xfId="45" applyFont="1" applyFill="1" applyBorder="1">
      <alignment/>
      <protection/>
    </xf>
    <xf numFmtId="172" fontId="28" fillId="0" borderId="47" xfId="45" applyNumberFormat="1" applyFont="1" applyFill="1" applyBorder="1" applyAlignment="1" applyProtection="1">
      <alignment horizontal="center"/>
      <protection/>
    </xf>
    <xf numFmtId="172" fontId="28" fillId="0" borderId="14" xfId="45" applyNumberFormat="1" applyFont="1" applyFill="1" applyBorder="1" applyAlignment="1" applyProtection="1">
      <alignment horizontal="center"/>
      <protection/>
    </xf>
    <xf numFmtId="172" fontId="28" fillId="0" borderId="46" xfId="45" applyNumberFormat="1" applyFont="1" applyFill="1" applyBorder="1" applyAlignment="1" applyProtection="1">
      <alignment horizontal="center"/>
      <protection/>
    </xf>
    <xf numFmtId="172" fontId="2" fillId="0" borderId="14" xfId="45" applyFont="1" applyFill="1" applyBorder="1">
      <alignment/>
      <protection/>
    </xf>
    <xf numFmtId="172" fontId="2" fillId="0" borderId="31" xfId="45" applyFont="1" applyFill="1" applyBorder="1">
      <alignment/>
      <protection/>
    </xf>
    <xf numFmtId="172" fontId="2" fillId="0" borderId="46" xfId="45" applyFont="1" applyFill="1" applyBorder="1">
      <alignment/>
      <protection/>
    </xf>
    <xf numFmtId="172" fontId="5" fillId="0" borderId="48" xfId="45" applyFont="1" applyFill="1" applyBorder="1" applyAlignment="1">
      <alignment horizontal="left"/>
      <protection/>
    </xf>
    <xf numFmtId="172" fontId="5" fillId="0" borderId="49" xfId="45" applyFont="1" applyFill="1" applyBorder="1">
      <alignment/>
      <protection/>
    </xf>
    <xf numFmtId="172" fontId="5" fillId="0" borderId="50" xfId="45" applyFont="1" applyFill="1" applyBorder="1">
      <alignment/>
      <protection/>
    </xf>
    <xf numFmtId="172" fontId="29" fillId="0" borderId="51" xfId="45" applyNumberFormat="1" applyFont="1" applyFill="1" applyBorder="1" applyAlignment="1" applyProtection="1">
      <alignment horizontal="center" vertical="center"/>
      <protection/>
    </xf>
    <xf numFmtId="172" fontId="29" fillId="0" borderId="52" xfId="45" applyNumberFormat="1" applyFont="1" applyFill="1" applyBorder="1" applyAlignment="1" applyProtection="1">
      <alignment horizontal="center" vertical="center"/>
      <protection/>
    </xf>
    <xf numFmtId="172" fontId="29" fillId="0" borderId="53" xfId="45" applyNumberFormat="1" applyFont="1" applyFill="1" applyBorder="1" applyAlignment="1" applyProtection="1">
      <alignment horizontal="center" vertical="center"/>
      <protection/>
    </xf>
    <xf numFmtId="172" fontId="2" fillId="0" borderId="23" xfId="45" applyFont="1" applyFill="1" applyBorder="1">
      <alignment/>
      <protection/>
    </xf>
    <xf numFmtId="172" fontId="2" fillId="0" borderId="54" xfId="45" applyFont="1" applyFill="1" applyBorder="1">
      <alignment/>
      <protection/>
    </xf>
    <xf numFmtId="172" fontId="5" fillId="0" borderId="55" xfId="45" applyFont="1" applyFill="1" applyBorder="1" applyAlignment="1">
      <alignment horizontal="left"/>
      <protection/>
    </xf>
    <xf numFmtId="172" fontId="5" fillId="0" borderId="56" xfId="45" applyFont="1" applyFill="1" applyBorder="1">
      <alignment/>
      <protection/>
    </xf>
    <xf numFmtId="172" fontId="10" fillId="0" borderId="50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9" fillId="0" borderId="41" xfId="45" applyNumberFormat="1" applyFont="1" applyFill="1" applyBorder="1" applyAlignment="1" applyProtection="1">
      <alignment horizontal="center"/>
      <protection/>
    </xf>
    <xf numFmtId="172" fontId="9" fillId="0" borderId="37" xfId="45" applyNumberFormat="1" applyFont="1" applyFill="1" applyBorder="1" applyAlignment="1" applyProtection="1">
      <alignment horizontal="center"/>
      <protection/>
    </xf>
    <xf numFmtId="172" fontId="9" fillId="0" borderId="17" xfId="45" applyNumberFormat="1" applyFont="1" applyFill="1" applyBorder="1" applyAlignment="1" applyProtection="1">
      <alignment horizontal="center"/>
      <protection/>
    </xf>
    <xf numFmtId="172" fontId="9" fillId="0" borderId="57" xfId="45" applyNumberFormat="1" applyFont="1" applyFill="1" applyBorder="1" applyAlignment="1" applyProtection="1">
      <alignment horizontal="center"/>
      <protection/>
    </xf>
    <xf numFmtId="172" fontId="9" fillId="0" borderId="19" xfId="45" applyNumberFormat="1" applyFont="1" applyFill="1" applyBorder="1" applyAlignment="1" applyProtection="1">
      <alignment horizontal="center"/>
      <protection/>
    </xf>
    <xf numFmtId="172" fontId="10" fillId="0" borderId="0" xfId="45" applyNumberFormat="1" applyFont="1" applyFill="1" applyBorder="1" applyAlignment="1" applyProtection="1">
      <alignment horizontal="center"/>
      <protection/>
    </xf>
    <xf numFmtId="172" fontId="9" fillId="0" borderId="47" xfId="45" applyNumberFormat="1" applyFont="1" applyFill="1" applyBorder="1" applyAlignment="1" applyProtection="1">
      <alignment horizontal="center" vertical="center"/>
      <protection/>
    </xf>
    <xf numFmtId="172" fontId="9" fillId="0" borderId="58" xfId="45" applyNumberFormat="1" applyFont="1" applyFill="1" applyBorder="1" applyAlignment="1" applyProtection="1">
      <alignment horizontal="center" vertical="center"/>
      <protection/>
    </xf>
    <xf numFmtId="172" fontId="10" fillId="0" borderId="19" xfId="45" applyNumberFormat="1" applyFont="1" applyFill="1" applyBorder="1" applyAlignment="1" applyProtection="1">
      <alignment horizontal="center"/>
      <protection/>
    </xf>
    <xf numFmtId="2" fontId="2" fillId="0" borderId="19" xfId="45" applyNumberFormat="1" applyFont="1" applyFill="1" applyBorder="1">
      <alignment/>
      <protection/>
    </xf>
    <xf numFmtId="172" fontId="9" fillId="0" borderId="59" xfId="45" applyNumberFormat="1" applyFont="1" applyFill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horizontal="center" vertical="center"/>
      <protection/>
    </xf>
    <xf numFmtId="172" fontId="10" fillId="0" borderId="27" xfId="45" applyNumberFormat="1" applyFont="1" applyFill="1" applyBorder="1" applyAlignment="1" applyProtection="1">
      <alignment horizontal="center"/>
      <protection/>
    </xf>
    <xf numFmtId="2" fontId="2" fillId="0" borderId="27" xfId="45" applyNumberFormat="1" applyFont="1" applyFill="1" applyBorder="1">
      <alignment/>
      <protection/>
    </xf>
    <xf numFmtId="172" fontId="9" fillId="0" borderId="60" xfId="45" applyNumberFormat="1" applyFont="1" applyFill="1" applyBorder="1" applyAlignment="1" applyProtection="1">
      <alignment horizontal="center" vertical="center"/>
      <protection/>
    </xf>
    <xf numFmtId="172" fontId="9" fillId="0" borderId="61" xfId="45" applyNumberFormat="1" applyFont="1" applyFill="1" applyBorder="1" applyAlignment="1" applyProtection="1">
      <alignment horizontal="center" vertical="center"/>
      <protection/>
    </xf>
    <xf numFmtId="172" fontId="9" fillId="0" borderId="62" xfId="45" applyNumberFormat="1" applyFont="1" applyFill="1" applyBorder="1" applyAlignment="1" applyProtection="1">
      <alignment horizontal="center" vertical="center"/>
      <protection/>
    </xf>
    <xf numFmtId="204" fontId="2" fillId="0" borderId="27" xfId="45" applyNumberFormat="1" applyFont="1" applyFill="1" applyBorder="1" applyAlignment="1">
      <alignment/>
      <protection/>
    </xf>
    <xf numFmtId="172" fontId="9" fillId="0" borderId="42" xfId="45" applyNumberFormat="1" applyFont="1" applyFill="1" applyBorder="1" applyAlignment="1" applyProtection="1">
      <alignment horizontal="center" vertical="center"/>
      <protection/>
    </xf>
    <xf numFmtId="4" fontId="8" fillId="0" borderId="59" xfId="45" applyNumberFormat="1" applyFont="1" applyFill="1" applyBorder="1" applyAlignment="1" applyProtection="1">
      <alignment horizontal="center" vertical="center"/>
      <protection/>
    </xf>
    <xf numFmtId="172" fontId="9" fillId="0" borderId="34" xfId="45" applyNumberFormat="1" applyFont="1" applyFill="1" applyBorder="1" applyAlignment="1" applyProtection="1">
      <alignment horizontal="center" vertical="center"/>
      <protection/>
    </xf>
    <xf numFmtId="172" fontId="9" fillId="0" borderId="10" xfId="45" applyNumberFormat="1" applyFont="1" applyFill="1" applyBorder="1" applyAlignment="1" applyProtection="1">
      <alignment horizontal="center" vertical="center"/>
      <protection/>
    </xf>
    <xf numFmtId="172" fontId="10" fillId="0" borderId="39" xfId="45" applyNumberFormat="1" applyFont="1" applyFill="1" applyBorder="1" applyAlignment="1" applyProtection="1">
      <alignment horizontal="center"/>
      <protection/>
    </xf>
    <xf numFmtId="2" fontId="2" fillId="0" borderId="39" xfId="45" applyNumberFormat="1" applyFont="1" applyFill="1" applyBorder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28575" y="1238250"/>
          <a:ext cx="98869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výkone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práce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verejnom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záujme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115538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3" name="Text 16"/>
        <xdr:cNvSpPr txBox="1">
          <a:spLocks noChangeArrowheads="1"/>
        </xdr:cNvSpPr>
      </xdr:nvSpPr>
      <xdr:spPr>
        <a:xfrm>
          <a:off x="115538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4" name="Text 17"/>
        <xdr:cNvSpPr txBox="1">
          <a:spLocks noChangeArrowheads="1"/>
        </xdr:cNvSpPr>
      </xdr:nvSpPr>
      <xdr:spPr>
        <a:xfrm>
          <a:off x="115538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5" name="Text 18"/>
        <xdr:cNvSpPr txBox="1">
          <a:spLocks noChangeArrowheads="1"/>
        </xdr:cNvSpPr>
      </xdr:nvSpPr>
      <xdr:spPr>
        <a:xfrm>
          <a:off x="115538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6" name="Text 22"/>
        <xdr:cNvSpPr txBox="1">
          <a:spLocks noChangeArrowheads="1"/>
        </xdr:cNvSpPr>
      </xdr:nvSpPr>
      <xdr:spPr>
        <a:xfrm>
          <a:off x="115538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7" name="Text 23"/>
        <xdr:cNvSpPr txBox="1">
          <a:spLocks noChangeArrowheads="1"/>
        </xdr:cNvSpPr>
      </xdr:nvSpPr>
      <xdr:spPr>
        <a:xfrm>
          <a:off x="1155382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8" name="Text 25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9" name="Text 26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0</xdr:rowOff>
    </xdr:from>
    <xdr:to>
      <xdr:col>115</xdr:col>
      <xdr:colOff>57150</xdr:colOff>
      <xdr:row>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85725" y="2352675"/>
          <a:ext cx="7343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5</xdr:row>
      <xdr:rowOff>0</xdr:rowOff>
    </xdr:from>
    <xdr:to>
      <xdr:col>111</xdr:col>
      <xdr:colOff>695325</xdr:colOff>
      <xdr:row>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5133975" y="2352675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13" name="Text 1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752475</xdr:colOff>
      <xdr:row>5</xdr:row>
      <xdr:rowOff>0</xdr:rowOff>
    </xdr:to>
    <xdr:sp>
      <xdr:nvSpPr>
        <xdr:cNvPr id="14" name="Text 12"/>
        <xdr:cNvSpPr txBox="1">
          <a:spLocks noChangeArrowheads="1"/>
        </xdr:cNvSpPr>
      </xdr:nvSpPr>
      <xdr:spPr>
        <a:xfrm>
          <a:off x="895350" y="23526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15" name="Text 13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112</xdr:col>
      <xdr:colOff>0</xdr:colOff>
      <xdr:row>5</xdr:row>
      <xdr:rowOff>0</xdr:rowOff>
    </xdr:to>
    <xdr:sp>
      <xdr:nvSpPr>
        <xdr:cNvPr id="16" name="Text 15"/>
        <xdr:cNvSpPr txBox="1">
          <a:spLocks noChangeArrowheads="1"/>
        </xdr:cNvSpPr>
      </xdr:nvSpPr>
      <xdr:spPr>
        <a:xfrm>
          <a:off x="47625" y="2352675"/>
          <a:ext cx="732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5</xdr:row>
      <xdr:rowOff>0</xdr:rowOff>
    </xdr:from>
    <xdr:to>
      <xdr:col>111</xdr:col>
      <xdr:colOff>647700</xdr:colOff>
      <xdr:row>5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4419600" y="2352675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</xdr:row>
      <xdr:rowOff>276225</xdr:rowOff>
    </xdr:from>
    <xdr:to>
      <xdr:col>128</xdr:col>
      <xdr:colOff>790575</xdr:colOff>
      <xdr:row>1</xdr:row>
      <xdr:rowOff>647700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3705225" y="619125"/>
          <a:ext cx="62103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1 k nariadeniu vlády č. .../2017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0</xdr:col>
      <xdr:colOff>762000</xdr:colOff>
      <xdr:row>8</xdr:row>
      <xdr:rowOff>180975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2619375"/>
          <a:ext cx="7143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6</xdr:row>
      <xdr:rowOff>66675</xdr:rowOff>
    </xdr:from>
    <xdr:to>
      <xdr:col>1</xdr:col>
      <xdr:colOff>800100</xdr:colOff>
      <xdr:row>8</xdr:row>
      <xdr:rowOff>180975</xdr:rowOff>
    </xdr:to>
    <xdr:sp>
      <xdr:nvSpPr>
        <xdr:cNvPr id="35" name="Text 2"/>
        <xdr:cNvSpPr txBox="1">
          <a:spLocks noChangeArrowheads="1"/>
        </xdr:cNvSpPr>
      </xdr:nvSpPr>
      <xdr:spPr>
        <a:xfrm>
          <a:off x="895350" y="2619375"/>
          <a:ext cx="7239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0</xdr:col>
      <xdr:colOff>819150</xdr:colOff>
      <xdr:row>8</xdr:row>
      <xdr:rowOff>180975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2619375"/>
          <a:ext cx="7620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7" name="Text 12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8" name="Text 13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9" name="Text 14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0" name="Text 19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1" name="Text 20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2" name="Text 21"/>
        <xdr:cNvSpPr txBox="1">
          <a:spLocks noChangeArrowheads="1"/>
        </xdr:cNvSpPr>
      </xdr:nvSpPr>
      <xdr:spPr>
        <a:xfrm>
          <a:off x="11553825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J21"/>
  <sheetViews>
    <sheetView tabSelected="1" zoomScalePageLayoutView="0" workbookViewId="0" topLeftCell="A4">
      <selection activeCell="A5" sqref="A5:EI21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5" width="9.37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8.375" style="1" bestFit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375" style="1" customWidth="1"/>
    <col min="87" max="87" width="9.375" style="1" hidden="1" customWidth="1"/>
    <col min="88" max="88" width="10.75390625" style="1" hidden="1" customWidth="1"/>
    <col min="89" max="95" width="9.375" style="1" hidden="1" customWidth="1"/>
    <col min="96" max="96" width="9.375" style="1" customWidth="1"/>
    <col min="97" max="97" width="9.375" style="1" hidden="1" customWidth="1"/>
    <col min="98" max="98" width="10.75390625" style="1" hidden="1" customWidth="1"/>
    <col min="99" max="101" width="9.375" style="1" hidden="1" customWidth="1"/>
    <col min="102" max="105" width="10.625" style="1" hidden="1" customWidth="1"/>
    <col min="106" max="106" width="10.625" style="1" customWidth="1"/>
    <col min="107" max="107" width="10.625" style="1" hidden="1" customWidth="1"/>
    <col min="108" max="108" width="10.75390625" style="1" hidden="1" customWidth="1"/>
    <col min="109" max="111" width="10.625" style="1" hidden="1" customWidth="1"/>
    <col min="112" max="115" width="11.125" style="1" hidden="1" customWidth="1"/>
    <col min="116" max="116" width="11.125" style="1" customWidth="1"/>
    <col min="117" max="117" width="11.125" style="1" hidden="1" customWidth="1"/>
    <col min="118" max="118" width="10.75390625" style="1" hidden="1" customWidth="1"/>
    <col min="119" max="122" width="11.125" style="1" hidden="1" customWidth="1"/>
    <col min="123" max="124" width="11.125" style="1" customWidth="1"/>
    <col min="125" max="125" width="10.75390625" style="1" hidden="1" customWidth="1"/>
    <col min="126" max="128" width="11.125" style="1" hidden="1" customWidth="1"/>
    <col min="129" max="129" width="10.75390625" style="1" hidden="1" customWidth="1"/>
    <col min="130" max="131" width="10.75390625" style="1" customWidth="1"/>
    <col min="132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7" width="11.25390625" style="1" hidden="1" customWidth="1"/>
    <col min="138" max="138" width="15.75390625" style="1" hidden="1" customWidth="1"/>
    <col min="139" max="139" width="10.75390625" style="1" customWidth="1"/>
    <col min="140" max="140" width="0" style="1" hidden="1" customWidth="1"/>
    <col min="141" max="16384" width="16.375" style="1" customWidth="1"/>
  </cols>
  <sheetData>
    <row r="1" ht="27" customHeight="1"/>
    <row r="2" spans="1:140" ht="5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7"/>
      <c r="EE2" s="4" t="s">
        <v>13</v>
      </c>
      <c r="EJ2" s="2"/>
    </row>
    <row r="3" spans="1:140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7"/>
      <c r="EC3" s="4"/>
      <c r="ED3" s="7"/>
      <c r="EE3" s="4" t="s">
        <v>14</v>
      </c>
      <c r="EH3" s="2"/>
      <c r="EJ3" s="2"/>
    </row>
    <row r="4" spans="1:138" ht="43.5" customHeigh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7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7"/>
      <c r="EC4" s="4"/>
      <c r="ED4" s="7"/>
      <c r="EE4" s="4"/>
      <c r="EH4" s="2"/>
    </row>
    <row r="5" spans="1:139" ht="15">
      <c r="A5" s="12"/>
      <c r="B5" s="12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3"/>
      <c r="EA5" s="12"/>
      <c r="EB5" s="12"/>
      <c r="EC5" s="12"/>
      <c r="ED5" s="13"/>
      <c r="EE5" s="12"/>
      <c r="EF5" s="12"/>
      <c r="EG5" s="12"/>
      <c r="EH5" s="12"/>
      <c r="EI5" s="12"/>
    </row>
    <row r="6" spans="1:139" ht="15.75" thickBot="1">
      <c r="A6" s="12"/>
      <c r="B6" s="12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3"/>
      <c r="EE6" s="12"/>
      <c r="EF6" s="12"/>
      <c r="EG6" s="12"/>
      <c r="EH6" s="12"/>
      <c r="EI6" s="12"/>
    </row>
    <row r="7" spans="1:139" ht="18.75">
      <c r="A7" s="54"/>
      <c r="B7" s="55"/>
      <c r="C7" s="56"/>
      <c r="D7" s="57" t="s"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9"/>
      <c r="EE7" s="14"/>
      <c r="EF7" s="60"/>
      <c r="EG7" s="61"/>
      <c r="EH7" s="60"/>
      <c r="EI7" s="62"/>
    </row>
    <row r="8" spans="1:139" ht="27.75" customHeight="1">
      <c r="A8" s="63"/>
      <c r="B8" s="64"/>
      <c r="C8" s="65"/>
      <c r="D8" s="66" t="s">
        <v>15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8"/>
      <c r="EE8" s="15"/>
      <c r="EF8" s="13"/>
      <c r="EG8" s="69"/>
      <c r="EH8" s="13"/>
      <c r="EI8" s="70"/>
    </row>
    <row r="9" spans="1:139" ht="27.75" customHeight="1" thickBot="1">
      <c r="A9" s="71"/>
      <c r="B9" s="72"/>
      <c r="C9" s="73">
        <v>1</v>
      </c>
      <c r="D9" s="74">
        <v>1</v>
      </c>
      <c r="E9" s="75">
        <v>2</v>
      </c>
      <c r="F9" s="75"/>
      <c r="G9" s="75">
        <v>1</v>
      </c>
      <c r="H9" s="75">
        <v>2</v>
      </c>
      <c r="I9" s="75">
        <v>3</v>
      </c>
      <c r="J9" s="75"/>
      <c r="K9" s="75"/>
      <c r="L9" s="75">
        <v>1</v>
      </c>
      <c r="M9" s="75">
        <v>2</v>
      </c>
      <c r="N9" s="75">
        <v>3</v>
      </c>
      <c r="O9" s="75">
        <v>4</v>
      </c>
      <c r="P9" s="75"/>
      <c r="Q9" s="75"/>
      <c r="R9" s="76"/>
      <c r="S9" s="8">
        <v>1</v>
      </c>
      <c r="T9" s="9">
        <v>2</v>
      </c>
      <c r="U9" s="9">
        <v>3</v>
      </c>
      <c r="V9" s="9">
        <v>4</v>
      </c>
      <c r="W9" s="9">
        <v>5</v>
      </c>
      <c r="X9" s="9"/>
      <c r="Y9" s="9"/>
      <c r="Z9" s="9"/>
      <c r="AA9" s="9">
        <v>1</v>
      </c>
      <c r="AB9" s="9">
        <v>2</v>
      </c>
      <c r="AC9" s="9">
        <v>3</v>
      </c>
      <c r="AD9" s="9">
        <v>4</v>
      </c>
      <c r="AE9" s="9">
        <v>5</v>
      </c>
      <c r="AF9" s="9">
        <v>6</v>
      </c>
      <c r="AG9" s="9"/>
      <c r="AH9" s="9"/>
      <c r="AI9" s="9"/>
      <c r="AJ9" s="9">
        <v>1</v>
      </c>
      <c r="AK9" s="9">
        <v>2</v>
      </c>
      <c r="AL9" s="9">
        <v>3</v>
      </c>
      <c r="AM9" s="9">
        <v>4</v>
      </c>
      <c r="AN9" s="9">
        <v>5</v>
      </c>
      <c r="AO9" s="9">
        <v>6</v>
      </c>
      <c r="AP9" s="9">
        <v>7</v>
      </c>
      <c r="AQ9" s="9"/>
      <c r="AR9" s="9"/>
      <c r="AS9" s="9"/>
      <c r="AT9" s="9">
        <v>2</v>
      </c>
      <c r="AU9" s="9">
        <v>3</v>
      </c>
      <c r="AV9" s="9">
        <v>4</v>
      </c>
      <c r="AW9" s="9">
        <v>5</v>
      </c>
      <c r="AX9" s="9">
        <v>6</v>
      </c>
      <c r="AY9" s="9">
        <v>7</v>
      </c>
      <c r="AZ9" s="9">
        <v>8</v>
      </c>
      <c r="BA9" s="9"/>
      <c r="BB9" s="9"/>
      <c r="BC9" s="9"/>
      <c r="BD9" s="9">
        <v>3</v>
      </c>
      <c r="BE9" s="9">
        <v>4</v>
      </c>
      <c r="BF9" s="9">
        <v>5</v>
      </c>
      <c r="BG9" s="9">
        <v>6</v>
      </c>
      <c r="BH9" s="9">
        <v>7</v>
      </c>
      <c r="BI9" s="9">
        <v>8</v>
      </c>
      <c r="BJ9" s="9">
        <v>9</v>
      </c>
      <c r="BK9" s="9"/>
      <c r="BL9" s="9"/>
      <c r="BM9" s="9"/>
      <c r="BN9" s="9">
        <v>4</v>
      </c>
      <c r="BO9" s="9">
        <v>5</v>
      </c>
      <c r="BP9" s="9">
        <v>6</v>
      </c>
      <c r="BQ9" s="9">
        <v>7</v>
      </c>
      <c r="BR9" s="9">
        <v>8</v>
      </c>
      <c r="BS9" s="9">
        <v>9</v>
      </c>
      <c r="BT9" s="9">
        <v>10</v>
      </c>
      <c r="BU9" s="9"/>
      <c r="BV9" s="9"/>
      <c r="BW9" s="9"/>
      <c r="BX9" s="9">
        <v>5</v>
      </c>
      <c r="BY9" s="9">
        <v>6</v>
      </c>
      <c r="BZ9" s="9">
        <v>7</v>
      </c>
      <c r="CA9" s="9">
        <v>8</v>
      </c>
      <c r="CB9" s="9">
        <v>9</v>
      </c>
      <c r="CC9" s="9">
        <v>10</v>
      </c>
      <c r="CD9" s="9">
        <v>11</v>
      </c>
      <c r="CE9" s="9"/>
      <c r="CF9" s="9"/>
      <c r="CG9" s="9"/>
      <c r="CH9" s="9">
        <v>6</v>
      </c>
      <c r="CI9" s="9">
        <v>7</v>
      </c>
      <c r="CJ9" s="9">
        <v>8</v>
      </c>
      <c r="CK9" s="9">
        <v>9</v>
      </c>
      <c r="CL9" s="9">
        <v>10</v>
      </c>
      <c r="CM9" s="9">
        <v>11</v>
      </c>
      <c r="CN9" s="9">
        <v>12</v>
      </c>
      <c r="CO9" s="9"/>
      <c r="CP9" s="9"/>
      <c r="CQ9" s="9"/>
      <c r="CR9" s="9">
        <v>7</v>
      </c>
      <c r="CS9" s="9">
        <v>8</v>
      </c>
      <c r="CT9" s="9">
        <v>9</v>
      </c>
      <c r="CU9" s="9">
        <v>10</v>
      </c>
      <c r="CV9" s="9">
        <v>11</v>
      </c>
      <c r="CW9" s="77">
        <v>12</v>
      </c>
      <c r="CX9" s="10">
        <v>13</v>
      </c>
      <c r="CY9" s="10"/>
      <c r="CZ9" s="10"/>
      <c r="DA9" s="10"/>
      <c r="DB9" s="10">
        <v>8</v>
      </c>
      <c r="DC9" s="10">
        <v>9</v>
      </c>
      <c r="DD9" s="10">
        <v>10</v>
      </c>
      <c r="DE9" s="10">
        <v>11</v>
      </c>
      <c r="DF9" s="10">
        <v>12</v>
      </c>
      <c r="DG9" s="10">
        <v>13</v>
      </c>
      <c r="DH9" s="11">
        <v>14</v>
      </c>
      <c r="DI9" s="11"/>
      <c r="DJ9" s="11"/>
      <c r="DK9" s="11"/>
      <c r="DL9" s="11">
        <v>9</v>
      </c>
      <c r="DM9" s="11">
        <v>10</v>
      </c>
      <c r="DN9" s="11">
        <v>11</v>
      </c>
      <c r="DO9" s="11">
        <v>12</v>
      </c>
      <c r="DP9" s="11">
        <v>13</v>
      </c>
      <c r="DQ9" s="11"/>
      <c r="DR9" s="11"/>
      <c r="DS9" s="11">
        <v>10</v>
      </c>
      <c r="DT9" s="11">
        <v>11</v>
      </c>
      <c r="DU9" s="11">
        <v>12</v>
      </c>
      <c r="DV9" s="11">
        <v>13</v>
      </c>
      <c r="DW9" s="11"/>
      <c r="DX9" s="11">
        <v>12</v>
      </c>
      <c r="DY9" s="11">
        <v>13</v>
      </c>
      <c r="DZ9" s="11">
        <v>12</v>
      </c>
      <c r="EA9" s="11">
        <v>13</v>
      </c>
      <c r="EB9" s="78">
        <v>14</v>
      </c>
      <c r="EC9" s="76">
        <v>14</v>
      </c>
      <c r="ED9" s="79">
        <v>14</v>
      </c>
      <c r="EE9" s="80"/>
      <c r="EF9" s="16">
        <v>14</v>
      </c>
      <c r="EG9" s="69"/>
      <c r="EH9" s="13"/>
      <c r="EI9" s="17">
        <v>14</v>
      </c>
    </row>
    <row r="10" spans="1:139" ht="27.75" customHeight="1" thickBot="1">
      <c r="A10" s="81">
        <v>1</v>
      </c>
      <c r="B10" s="82" t="s">
        <v>1</v>
      </c>
      <c r="C10" s="18">
        <v>246.5</v>
      </c>
      <c r="D10" s="19">
        <f>C10+16</f>
        <v>262.5</v>
      </c>
      <c r="E10" s="20">
        <v>252.5</v>
      </c>
      <c r="F10" s="20">
        <f>D10*1.015</f>
        <v>266.4375</v>
      </c>
      <c r="G10" s="20">
        <f>CEILING(F10,0.5)</f>
        <v>266.5</v>
      </c>
      <c r="H10" s="20">
        <f aca="true" t="shared" si="0" ref="H10:H21">E10+16</f>
        <v>268.5</v>
      </c>
      <c r="I10" s="20">
        <v>261</v>
      </c>
      <c r="J10" s="20">
        <f>H10*1.015</f>
        <v>272.5275</v>
      </c>
      <c r="K10" s="20">
        <f>G10*1.01</f>
        <v>269.165</v>
      </c>
      <c r="L10" s="20">
        <f aca="true" t="shared" si="1" ref="L10:L21">CEILING(K10,0.5)</f>
        <v>269.5</v>
      </c>
      <c r="M10" s="20">
        <f aca="true" t="shared" si="2" ref="M10:M21">CEILING(J10,0.5)</f>
        <v>273</v>
      </c>
      <c r="N10" s="20">
        <f aca="true" t="shared" si="3" ref="N10:N21">I10+16</f>
        <v>277</v>
      </c>
      <c r="O10" s="20">
        <v>273</v>
      </c>
      <c r="P10" s="20">
        <f>N10*1.015</f>
        <v>281.155</v>
      </c>
      <c r="Q10" s="20">
        <f>M10*1.01</f>
        <v>275.73</v>
      </c>
      <c r="R10" s="21">
        <f>L10*1.04</f>
        <v>280.28000000000003</v>
      </c>
      <c r="S10" s="22">
        <v>280.5</v>
      </c>
      <c r="T10" s="23">
        <f aca="true" t="shared" si="4" ref="T10:T21">CEILING(Q10,0.5)</f>
        <v>276</v>
      </c>
      <c r="U10" s="23">
        <f aca="true" t="shared" si="5" ref="U10:U21">CEILING(P10,0.5)</f>
        <v>281.5</v>
      </c>
      <c r="V10" s="23">
        <f aca="true" t="shared" si="6" ref="V10:V21">O10+16</f>
        <v>289</v>
      </c>
      <c r="W10" s="23">
        <v>292</v>
      </c>
      <c r="X10" s="23">
        <f>V10*1.015</f>
        <v>293.335</v>
      </c>
      <c r="Y10" s="23">
        <f>U10*1.01</f>
        <v>284.315</v>
      </c>
      <c r="Z10" s="24">
        <f aca="true" t="shared" si="7" ref="Z10:Z21">T10*1.04</f>
        <v>287.04</v>
      </c>
      <c r="AA10" s="25">
        <f aca="true" t="shared" si="8" ref="AA10:AA21">S10*1.04</f>
        <v>291.72</v>
      </c>
      <c r="AB10" s="23">
        <v>287.5</v>
      </c>
      <c r="AC10" s="23">
        <f>CEILING(Y10,0.5)</f>
        <v>284.5</v>
      </c>
      <c r="AD10" s="23">
        <f>CEILING(X10,0.5)</f>
        <v>293.5</v>
      </c>
      <c r="AE10" s="23">
        <f>W10+16</f>
        <v>308</v>
      </c>
      <c r="AF10" s="23">
        <v>315</v>
      </c>
      <c r="AG10" s="23">
        <f>AE10*1.015</f>
        <v>312.61999999999995</v>
      </c>
      <c r="AH10" s="23">
        <f>AD10*1.01</f>
        <v>296.435</v>
      </c>
      <c r="AI10" s="24">
        <f>AC10*1.04</f>
        <v>295.88</v>
      </c>
      <c r="AJ10" s="25">
        <v>306.5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3">
        <v>313.5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>
        <v>323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>
        <v>336.5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>
        <v>359.5</v>
      </c>
      <c r="BY10" s="23"/>
      <c r="BZ10" s="23"/>
      <c r="CA10" s="23"/>
      <c r="CB10" s="23"/>
      <c r="CC10" s="23"/>
      <c r="CD10" s="23"/>
      <c r="CE10" s="23"/>
      <c r="CF10" s="23"/>
      <c r="CG10" s="23"/>
      <c r="CH10" s="23">
        <v>386</v>
      </c>
      <c r="CI10" s="23"/>
      <c r="CJ10" s="23"/>
      <c r="CK10" s="23"/>
      <c r="CL10" s="23"/>
      <c r="CM10" s="23"/>
      <c r="CN10" s="23"/>
      <c r="CO10" s="23"/>
      <c r="CP10" s="23"/>
      <c r="CQ10" s="23"/>
      <c r="CR10" s="23">
        <v>416.5</v>
      </c>
      <c r="CS10" s="23"/>
      <c r="CT10" s="23"/>
      <c r="CU10" s="23"/>
      <c r="CV10" s="23"/>
      <c r="CW10" s="23"/>
      <c r="CX10" s="23"/>
      <c r="CY10" s="23"/>
      <c r="CZ10" s="23"/>
      <c r="DA10" s="23"/>
      <c r="DB10" s="23">
        <v>448.5</v>
      </c>
      <c r="DC10" s="23"/>
      <c r="DD10" s="23"/>
      <c r="DE10" s="23"/>
      <c r="DF10" s="23"/>
      <c r="DG10" s="23"/>
      <c r="DH10" s="23"/>
      <c r="DI10" s="23"/>
      <c r="DJ10" s="23"/>
      <c r="DK10" s="23"/>
      <c r="DL10" s="26">
        <v>490.5</v>
      </c>
      <c r="DM10" s="23"/>
      <c r="DN10" s="23"/>
      <c r="DO10" s="23"/>
      <c r="DP10" s="23"/>
      <c r="DQ10" s="23"/>
      <c r="DR10" s="23"/>
      <c r="DS10" s="23">
        <v>519</v>
      </c>
      <c r="DT10" s="23">
        <v>549.5</v>
      </c>
      <c r="DU10" s="23"/>
      <c r="DV10" s="23"/>
      <c r="DW10" s="23"/>
      <c r="DX10" s="23"/>
      <c r="DY10" s="23"/>
      <c r="DZ10" s="27">
        <v>581</v>
      </c>
      <c r="EA10" s="23">
        <v>619</v>
      </c>
      <c r="EB10" s="23"/>
      <c r="EC10" s="23"/>
      <c r="ED10" s="23"/>
      <c r="EE10" s="83"/>
      <c r="EF10" s="28"/>
      <c r="EG10" s="28"/>
      <c r="EH10" s="84"/>
      <c r="EI10" s="29">
        <v>664</v>
      </c>
    </row>
    <row r="11" spans="1:139" ht="28.5" customHeight="1" thickBot="1">
      <c r="A11" s="85">
        <v>2</v>
      </c>
      <c r="B11" s="86" t="s">
        <v>2</v>
      </c>
      <c r="C11" s="18">
        <v>256</v>
      </c>
      <c r="D11" s="22">
        <f aca="true" t="shared" si="9" ref="D11:D21">C11+16</f>
        <v>272</v>
      </c>
      <c r="E11" s="30">
        <v>262</v>
      </c>
      <c r="F11" s="30">
        <f aca="true" t="shared" si="10" ref="F11:F21">D11*1.015</f>
        <v>276.08</v>
      </c>
      <c r="G11" s="30">
        <f aca="true" t="shared" si="11" ref="G11:G21">CEILING(F11,0.5)</f>
        <v>276.5</v>
      </c>
      <c r="H11" s="30">
        <f t="shared" si="0"/>
        <v>278</v>
      </c>
      <c r="I11" s="30">
        <v>270.5</v>
      </c>
      <c r="J11" s="30">
        <f aca="true" t="shared" si="12" ref="J11:J21">H11*1.015</f>
        <v>282.16999999999996</v>
      </c>
      <c r="K11" s="30">
        <f aca="true" t="shared" si="13" ref="K11:K21">G11*1.01</f>
        <v>279.265</v>
      </c>
      <c r="L11" s="30">
        <f t="shared" si="1"/>
        <v>279.5</v>
      </c>
      <c r="M11" s="30">
        <f t="shared" si="2"/>
        <v>282.5</v>
      </c>
      <c r="N11" s="30">
        <f t="shared" si="3"/>
        <v>286.5</v>
      </c>
      <c r="O11" s="30">
        <v>283.5</v>
      </c>
      <c r="P11" s="30">
        <f aca="true" t="shared" si="14" ref="P11:P21">N11*1.015</f>
        <v>290.79749999999996</v>
      </c>
      <c r="Q11" s="30">
        <f aca="true" t="shared" si="15" ref="Q11:Q21">M11*1.01</f>
        <v>285.325</v>
      </c>
      <c r="R11" s="31">
        <f aca="true" t="shared" si="16" ref="R11:R21">L11*1.04</f>
        <v>290.68</v>
      </c>
      <c r="S11" s="22">
        <v>291</v>
      </c>
      <c r="T11" s="26">
        <f t="shared" si="4"/>
        <v>285.5</v>
      </c>
      <c r="U11" s="26">
        <f t="shared" si="5"/>
        <v>291</v>
      </c>
      <c r="V11" s="26">
        <f t="shared" si="6"/>
        <v>299.5</v>
      </c>
      <c r="W11" s="32">
        <v>304</v>
      </c>
      <c r="X11" s="26">
        <f aca="true" t="shared" si="17" ref="X11:X21">V11*1.015</f>
        <v>303.99249999999995</v>
      </c>
      <c r="Y11" s="26">
        <f aca="true" t="shared" si="18" ref="Y11:Y21">U11*1.01</f>
        <v>293.91</v>
      </c>
      <c r="Z11" s="33">
        <f t="shared" si="7"/>
        <v>296.92</v>
      </c>
      <c r="AA11" s="34">
        <f t="shared" si="8"/>
        <v>302.64</v>
      </c>
      <c r="AB11" s="26">
        <v>297</v>
      </c>
      <c r="AC11" s="26">
        <f aca="true" t="shared" si="19" ref="AC11:AC21">CEILING(Y11,0.5)</f>
        <v>294</v>
      </c>
      <c r="AD11" s="26">
        <f aca="true" t="shared" si="20" ref="AD11:AD21">CEILING(X11,0.5)</f>
        <v>304</v>
      </c>
      <c r="AE11" s="26">
        <f aca="true" t="shared" si="21" ref="AE11:AE21">W11+16</f>
        <v>320</v>
      </c>
      <c r="AF11" s="32">
        <v>327.5</v>
      </c>
      <c r="AG11" s="26">
        <f aca="true" t="shared" si="22" ref="AG11:AG21">AE11*1.015</f>
        <v>324.79999999999995</v>
      </c>
      <c r="AH11" s="26">
        <f aca="true" t="shared" si="23" ref="AH11:AH21">AD11*1.01</f>
        <v>307.04</v>
      </c>
      <c r="AI11" s="33">
        <f aca="true" t="shared" si="24" ref="AI11:AI21">AC11*1.04</f>
        <v>305.76</v>
      </c>
      <c r="AJ11" s="34">
        <v>318</v>
      </c>
      <c r="AK11" s="23"/>
      <c r="AL11" s="26"/>
      <c r="AM11" s="26"/>
      <c r="AN11" s="26"/>
      <c r="AO11" s="26"/>
      <c r="AP11" s="32"/>
      <c r="AQ11" s="26"/>
      <c r="AR11" s="26"/>
      <c r="AS11" s="26"/>
      <c r="AT11" s="23">
        <v>324</v>
      </c>
      <c r="AU11" s="23"/>
      <c r="AV11" s="26"/>
      <c r="AW11" s="26"/>
      <c r="AX11" s="26"/>
      <c r="AY11" s="26"/>
      <c r="AZ11" s="32"/>
      <c r="BA11" s="26"/>
      <c r="BB11" s="26"/>
      <c r="BC11" s="26"/>
      <c r="BD11" s="23">
        <v>334</v>
      </c>
      <c r="BE11" s="23"/>
      <c r="BF11" s="26"/>
      <c r="BG11" s="26"/>
      <c r="BH11" s="26"/>
      <c r="BI11" s="26"/>
      <c r="BJ11" s="32"/>
      <c r="BK11" s="26"/>
      <c r="BL11" s="26"/>
      <c r="BM11" s="26"/>
      <c r="BN11" s="23">
        <v>349</v>
      </c>
      <c r="BO11" s="23"/>
      <c r="BP11" s="26"/>
      <c r="BQ11" s="26"/>
      <c r="BR11" s="26"/>
      <c r="BS11" s="26"/>
      <c r="BT11" s="32"/>
      <c r="BU11" s="26"/>
      <c r="BV11" s="26"/>
      <c r="BW11" s="26"/>
      <c r="BX11" s="23">
        <v>373.5</v>
      </c>
      <c r="BY11" s="23"/>
      <c r="BZ11" s="26"/>
      <c r="CA11" s="26"/>
      <c r="CB11" s="26"/>
      <c r="CC11" s="26"/>
      <c r="CD11" s="32"/>
      <c r="CE11" s="26"/>
      <c r="CF11" s="26"/>
      <c r="CG11" s="26"/>
      <c r="CH11" s="23">
        <v>400.5</v>
      </c>
      <c r="CI11" s="23"/>
      <c r="CJ11" s="26"/>
      <c r="CK11" s="26"/>
      <c r="CL11" s="26"/>
      <c r="CM11" s="26"/>
      <c r="CN11" s="32"/>
      <c r="CO11" s="26"/>
      <c r="CP11" s="26"/>
      <c r="CQ11" s="26"/>
      <c r="CR11" s="23">
        <v>432.5</v>
      </c>
      <c r="CS11" s="23"/>
      <c r="CT11" s="26"/>
      <c r="CU11" s="26"/>
      <c r="CV11" s="26"/>
      <c r="CW11" s="26"/>
      <c r="CX11" s="32"/>
      <c r="CY11" s="33"/>
      <c r="CZ11" s="33"/>
      <c r="DA11" s="33"/>
      <c r="DB11" s="24">
        <v>466</v>
      </c>
      <c r="DC11" s="23"/>
      <c r="DD11" s="33"/>
      <c r="DE11" s="33"/>
      <c r="DF11" s="33"/>
      <c r="DG11" s="33"/>
      <c r="DH11" s="35"/>
      <c r="DI11" s="36"/>
      <c r="DJ11" s="36"/>
      <c r="DK11" s="36"/>
      <c r="DL11" s="37">
        <v>509.5</v>
      </c>
      <c r="DM11" s="32"/>
      <c r="DN11" s="32"/>
      <c r="DO11" s="32"/>
      <c r="DP11" s="32"/>
      <c r="DQ11" s="32"/>
      <c r="DR11" s="32"/>
      <c r="DS11" s="32">
        <v>538</v>
      </c>
      <c r="DT11" s="23">
        <v>570.5</v>
      </c>
      <c r="DU11" s="32"/>
      <c r="DV11" s="32"/>
      <c r="DW11" s="32"/>
      <c r="DX11" s="32"/>
      <c r="DY11" s="32"/>
      <c r="DZ11" s="38">
        <v>604.5</v>
      </c>
      <c r="EA11" s="32">
        <v>645</v>
      </c>
      <c r="EB11" s="32"/>
      <c r="EC11" s="32"/>
      <c r="ED11" s="32"/>
      <c r="EE11" s="87"/>
      <c r="EF11" s="39"/>
      <c r="EG11" s="39"/>
      <c r="EH11" s="88"/>
      <c r="EI11" s="40">
        <v>691</v>
      </c>
    </row>
    <row r="12" spans="1:139" ht="27.75" customHeight="1" thickBot="1">
      <c r="A12" s="85">
        <v>3</v>
      </c>
      <c r="B12" s="89" t="s">
        <v>3</v>
      </c>
      <c r="C12" s="18">
        <v>264.5</v>
      </c>
      <c r="D12" s="22">
        <f t="shared" si="9"/>
        <v>280.5</v>
      </c>
      <c r="E12" s="30">
        <v>270.5</v>
      </c>
      <c r="F12" s="30">
        <f t="shared" si="10"/>
        <v>284.7075</v>
      </c>
      <c r="G12" s="30">
        <f t="shared" si="11"/>
        <v>285</v>
      </c>
      <c r="H12" s="30">
        <f t="shared" si="0"/>
        <v>286.5</v>
      </c>
      <c r="I12" s="30">
        <v>281</v>
      </c>
      <c r="J12" s="30">
        <f t="shared" si="12"/>
        <v>290.79749999999996</v>
      </c>
      <c r="K12" s="30">
        <f t="shared" si="13"/>
        <v>287.85</v>
      </c>
      <c r="L12" s="30">
        <f t="shared" si="1"/>
        <v>288</v>
      </c>
      <c r="M12" s="30">
        <f t="shared" si="2"/>
        <v>291</v>
      </c>
      <c r="N12" s="30">
        <f t="shared" si="3"/>
        <v>297</v>
      </c>
      <c r="O12" s="30">
        <v>293</v>
      </c>
      <c r="P12" s="30">
        <f t="shared" si="14"/>
        <v>301.455</v>
      </c>
      <c r="Q12" s="30">
        <f t="shared" si="15"/>
        <v>293.91</v>
      </c>
      <c r="R12" s="31">
        <f t="shared" si="16"/>
        <v>299.52</v>
      </c>
      <c r="S12" s="22">
        <v>300</v>
      </c>
      <c r="T12" s="41">
        <f t="shared" si="4"/>
        <v>294</v>
      </c>
      <c r="U12" s="26">
        <f t="shared" si="5"/>
        <v>301.5</v>
      </c>
      <c r="V12" s="26">
        <f t="shared" si="6"/>
        <v>309</v>
      </c>
      <c r="W12" s="32">
        <v>315.5</v>
      </c>
      <c r="X12" s="26">
        <f t="shared" si="17"/>
        <v>313.635</v>
      </c>
      <c r="Y12" s="26">
        <f t="shared" si="18"/>
        <v>304.515</v>
      </c>
      <c r="Z12" s="33">
        <f t="shared" si="7"/>
        <v>305.76</v>
      </c>
      <c r="AA12" s="34">
        <f t="shared" si="8"/>
        <v>312</v>
      </c>
      <c r="AB12" s="42">
        <v>306</v>
      </c>
      <c r="AC12" s="26">
        <f t="shared" si="19"/>
        <v>305</v>
      </c>
      <c r="AD12" s="26">
        <f t="shared" si="20"/>
        <v>314</v>
      </c>
      <c r="AE12" s="26">
        <f t="shared" si="21"/>
        <v>331.5</v>
      </c>
      <c r="AF12" s="32">
        <v>340.5</v>
      </c>
      <c r="AG12" s="26">
        <f t="shared" si="22"/>
        <v>336.47249999999997</v>
      </c>
      <c r="AH12" s="26">
        <f t="shared" si="23"/>
        <v>317.14</v>
      </c>
      <c r="AI12" s="33">
        <f t="shared" si="24"/>
        <v>317.2</v>
      </c>
      <c r="AJ12" s="34">
        <v>327</v>
      </c>
      <c r="AK12" s="23"/>
      <c r="AL12" s="26"/>
      <c r="AM12" s="26"/>
      <c r="AN12" s="26"/>
      <c r="AO12" s="26"/>
      <c r="AP12" s="32"/>
      <c r="AQ12" s="26"/>
      <c r="AR12" s="26"/>
      <c r="AS12" s="26"/>
      <c r="AT12" s="23">
        <v>334</v>
      </c>
      <c r="AU12" s="23"/>
      <c r="AV12" s="26"/>
      <c r="AW12" s="26"/>
      <c r="AX12" s="26"/>
      <c r="AY12" s="26"/>
      <c r="AZ12" s="32"/>
      <c r="BA12" s="26"/>
      <c r="BB12" s="26"/>
      <c r="BC12" s="26"/>
      <c r="BD12" s="23">
        <v>346.5</v>
      </c>
      <c r="BE12" s="23"/>
      <c r="BF12" s="26"/>
      <c r="BG12" s="26"/>
      <c r="BH12" s="26"/>
      <c r="BI12" s="26"/>
      <c r="BJ12" s="32"/>
      <c r="BK12" s="26"/>
      <c r="BL12" s="26"/>
      <c r="BM12" s="26"/>
      <c r="BN12" s="23">
        <v>361</v>
      </c>
      <c r="BO12" s="23"/>
      <c r="BP12" s="26"/>
      <c r="BQ12" s="26"/>
      <c r="BR12" s="26"/>
      <c r="BS12" s="26"/>
      <c r="BT12" s="32"/>
      <c r="BU12" s="26"/>
      <c r="BV12" s="26"/>
      <c r="BW12" s="26"/>
      <c r="BX12" s="23">
        <v>386.5</v>
      </c>
      <c r="BY12" s="23"/>
      <c r="BZ12" s="26"/>
      <c r="CA12" s="26"/>
      <c r="CB12" s="26"/>
      <c r="CC12" s="26"/>
      <c r="CD12" s="32"/>
      <c r="CE12" s="26"/>
      <c r="CF12" s="26"/>
      <c r="CG12" s="26"/>
      <c r="CH12" s="23">
        <v>416</v>
      </c>
      <c r="CI12" s="23"/>
      <c r="CJ12" s="26"/>
      <c r="CK12" s="26"/>
      <c r="CL12" s="26"/>
      <c r="CM12" s="26"/>
      <c r="CN12" s="32"/>
      <c r="CO12" s="26"/>
      <c r="CP12" s="26"/>
      <c r="CQ12" s="26"/>
      <c r="CR12" s="23">
        <v>448.5</v>
      </c>
      <c r="CS12" s="23"/>
      <c r="CT12" s="26"/>
      <c r="CU12" s="26"/>
      <c r="CV12" s="26"/>
      <c r="CW12" s="26"/>
      <c r="CX12" s="32"/>
      <c r="CY12" s="33"/>
      <c r="CZ12" s="33"/>
      <c r="DA12" s="33"/>
      <c r="DB12" s="24">
        <v>484.5</v>
      </c>
      <c r="DC12" s="23"/>
      <c r="DD12" s="33"/>
      <c r="DE12" s="33"/>
      <c r="DF12" s="33"/>
      <c r="DG12" s="33"/>
      <c r="DH12" s="35"/>
      <c r="DI12" s="36"/>
      <c r="DJ12" s="36"/>
      <c r="DK12" s="36"/>
      <c r="DL12" s="32">
        <v>529</v>
      </c>
      <c r="DM12" s="32"/>
      <c r="DN12" s="32"/>
      <c r="DO12" s="32"/>
      <c r="DP12" s="32"/>
      <c r="DQ12" s="32"/>
      <c r="DR12" s="32"/>
      <c r="DS12" s="32">
        <v>560</v>
      </c>
      <c r="DT12" s="23">
        <v>592.5</v>
      </c>
      <c r="DU12" s="32"/>
      <c r="DV12" s="32"/>
      <c r="DW12" s="32"/>
      <c r="DX12" s="32"/>
      <c r="DY12" s="32"/>
      <c r="DZ12" s="38">
        <v>628</v>
      </c>
      <c r="EA12" s="32">
        <v>670</v>
      </c>
      <c r="EB12" s="32"/>
      <c r="EC12" s="32"/>
      <c r="ED12" s="32"/>
      <c r="EE12" s="87"/>
      <c r="EF12" s="39"/>
      <c r="EG12" s="39"/>
      <c r="EH12" s="88"/>
      <c r="EI12" s="40">
        <v>716.5</v>
      </c>
    </row>
    <row r="13" spans="1:139" ht="30.75" customHeight="1" thickBot="1">
      <c r="A13" s="90">
        <v>4</v>
      </c>
      <c r="B13" s="86" t="s">
        <v>4</v>
      </c>
      <c r="C13" s="18">
        <v>273</v>
      </c>
      <c r="D13" s="22">
        <f t="shared" si="9"/>
        <v>289</v>
      </c>
      <c r="E13" s="30">
        <v>280.5</v>
      </c>
      <c r="F13" s="30">
        <f t="shared" si="10"/>
        <v>293.335</v>
      </c>
      <c r="G13" s="30">
        <f t="shared" si="11"/>
        <v>293.5</v>
      </c>
      <c r="H13" s="30">
        <f t="shared" si="0"/>
        <v>296.5</v>
      </c>
      <c r="I13" s="30">
        <v>290.5</v>
      </c>
      <c r="J13" s="30">
        <f t="shared" si="12"/>
        <v>300.9475</v>
      </c>
      <c r="K13" s="30">
        <f t="shared" si="13"/>
        <v>296.435</v>
      </c>
      <c r="L13" s="30">
        <f t="shared" si="1"/>
        <v>296.5</v>
      </c>
      <c r="M13" s="30">
        <f t="shared" si="2"/>
        <v>301</v>
      </c>
      <c r="N13" s="30">
        <f t="shared" si="3"/>
        <v>306.5</v>
      </c>
      <c r="O13" s="30">
        <v>304.5</v>
      </c>
      <c r="P13" s="30">
        <f t="shared" si="14"/>
        <v>311.09749999999997</v>
      </c>
      <c r="Q13" s="30">
        <f t="shared" si="15"/>
        <v>304.01</v>
      </c>
      <c r="R13" s="31">
        <f t="shared" si="16"/>
        <v>308.36</v>
      </c>
      <c r="S13" s="22">
        <v>308.5</v>
      </c>
      <c r="T13" s="41">
        <f t="shared" si="4"/>
        <v>304.5</v>
      </c>
      <c r="U13" s="26">
        <f t="shared" si="5"/>
        <v>311.5</v>
      </c>
      <c r="V13" s="26">
        <f t="shared" si="6"/>
        <v>320.5</v>
      </c>
      <c r="W13" s="32">
        <v>327</v>
      </c>
      <c r="X13" s="26">
        <f t="shared" si="17"/>
        <v>325.30749999999995</v>
      </c>
      <c r="Y13" s="26">
        <f t="shared" si="18"/>
        <v>314.615</v>
      </c>
      <c r="Z13" s="33">
        <f t="shared" si="7"/>
        <v>316.68</v>
      </c>
      <c r="AA13" s="34">
        <f t="shared" si="8"/>
        <v>320.84000000000003</v>
      </c>
      <c r="AB13" s="42">
        <v>317</v>
      </c>
      <c r="AC13" s="26">
        <f t="shared" si="19"/>
        <v>315</v>
      </c>
      <c r="AD13" s="26">
        <f t="shared" si="20"/>
        <v>325.5</v>
      </c>
      <c r="AE13" s="26">
        <f t="shared" si="21"/>
        <v>343</v>
      </c>
      <c r="AF13" s="32">
        <v>353</v>
      </c>
      <c r="AG13" s="26">
        <f t="shared" si="22"/>
        <v>348.145</v>
      </c>
      <c r="AH13" s="26">
        <f t="shared" si="23"/>
        <v>328.755</v>
      </c>
      <c r="AI13" s="33">
        <f t="shared" si="24"/>
        <v>327.6</v>
      </c>
      <c r="AJ13" s="34">
        <v>336.5</v>
      </c>
      <c r="AK13" s="23"/>
      <c r="AL13" s="26"/>
      <c r="AM13" s="26"/>
      <c r="AN13" s="26"/>
      <c r="AO13" s="26"/>
      <c r="AP13" s="32"/>
      <c r="AQ13" s="26"/>
      <c r="AR13" s="26"/>
      <c r="AS13" s="26"/>
      <c r="AT13" s="23">
        <v>346</v>
      </c>
      <c r="AU13" s="23"/>
      <c r="AV13" s="26"/>
      <c r="AW13" s="26"/>
      <c r="AX13" s="26"/>
      <c r="AY13" s="26"/>
      <c r="AZ13" s="32"/>
      <c r="BA13" s="26"/>
      <c r="BB13" s="26"/>
      <c r="BC13" s="26"/>
      <c r="BD13" s="23">
        <v>358</v>
      </c>
      <c r="BE13" s="23"/>
      <c r="BF13" s="26"/>
      <c r="BG13" s="26"/>
      <c r="BH13" s="26"/>
      <c r="BI13" s="26"/>
      <c r="BJ13" s="32"/>
      <c r="BK13" s="26"/>
      <c r="BL13" s="26"/>
      <c r="BM13" s="26"/>
      <c r="BN13" s="23">
        <v>374</v>
      </c>
      <c r="BO13" s="23"/>
      <c r="BP13" s="26"/>
      <c r="BQ13" s="26"/>
      <c r="BR13" s="26"/>
      <c r="BS13" s="26"/>
      <c r="BT13" s="32"/>
      <c r="BU13" s="26"/>
      <c r="BV13" s="26"/>
      <c r="BW13" s="26"/>
      <c r="BX13" s="23">
        <v>400</v>
      </c>
      <c r="BY13" s="23"/>
      <c r="BZ13" s="26"/>
      <c r="CA13" s="26"/>
      <c r="CB13" s="26"/>
      <c r="CC13" s="26"/>
      <c r="CD13" s="32"/>
      <c r="CE13" s="26"/>
      <c r="CF13" s="26"/>
      <c r="CG13" s="26"/>
      <c r="CH13" s="23">
        <v>430.5</v>
      </c>
      <c r="CI13" s="23"/>
      <c r="CJ13" s="26"/>
      <c r="CK13" s="26"/>
      <c r="CL13" s="26"/>
      <c r="CM13" s="26"/>
      <c r="CN13" s="32"/>
      <c r="CO13" s="26"/>
      <c r="CP13" s="26"/>
      <c r="CQ13" s="26"/>
      <c r="CR13" s="23">
        <v>465</v>
      </c>
      <c r="CS13" s="23"/>
      <c r="CT13" s="26"/>
      <c r="CU13" s="26"/>
      <c r="CV13" s="26"/>
      <c r="CW13" s="26"/>
      <c r="CX13" s="32"/>
      <c r="CY13" s="33"/>
      <c r="CZ13" s="33"/>
      <c r="DA13" s="33"/>
      <c r="DB13" s="24">
        <v>501.5</v>
      </c>
      <c r="DC13" s="23"/>
      <c r="DD13" s="33"/>
      <c r="DE13" s="33"/>
      <c r="DF13" s="33"/>
      <c r="DG13" s="33"/>
      <c r="DH13" s="35"/>
      <c r="DI13" s="36"/>
      <c r="DJ13" s="36"/>
      <c r="DK13" s="36"/>
      <c r="DL13" s="32">
        <v>548</v>
      </c>
      <c r="DM13" s="32"/>
      <c r="DN13" s="32"/>
      <c r="DO13" s="32"/>
      <c r="DP13" s="32"/>
      <c r="DQ13" s="32"/>
      <c r="DR13" s="32"/>
      <c r="DS13" s="32">
        <v>579.5</v>
      </c>
      <c r="DT13" s="23">
        <v>613.5</v>
      </c>
      <c r="DU13" s="32"/>
      <c r="DV13" s="32"/>
      <c r="DW13" s="32"/>
      <c r="DX13" s="32"/>
      <c r="DY13" s="32"/>
      <c r="DZ13" s="38">
        <v>650</v>
      </c>
      <c r="EA13" s="32">
        <v>693.5</v>
      </c>
      <c r="EB13" s="32"/>
      <c r="EC13" s="32"/>
      <c r="ED13" s="32"/>
      <c r="EE13" s="87"/>
      <c r="EF13" s="39"/>
      <c r="EG13" s="39"/>
      <c r="EH13" s="88"/>
      <c r="EI13" s="40">
        <v>744</v>
      </c>
    </row>
    <row r="14" spans="1:139" ht="30.75" customHeight="1" thickBot="1">
      <c r="A14" s="91">
        <v>5</v>
      </c>
      <c r="B14" s="86" t="s">
        <v>5</v>
      </c>
      <c r="C14" s="43">
        <v>281.5</v>
      </c>
      <c r="D14" s="19">
        <f t="shared" si="9"/>
        <v>297.5</v>
      </c>
      <c r="E14" s="23">
        <v>289</v>
      </c>
      <c r="F14" s="23">
        <f t="shared" si="10"/>
        <v>301.9625</v>
      </c>
      <c r="G14" s="23">
        <f t="shared" si="11"/>
        <v>302</v>
      </c>
      <c r="H14" s="23">
        <f t="shared" si="0"/>
        <v>305</v>
      </c>
      <c r="I14" s="23">
        <v>299.5</v>
      </c>
      <c r="J14" s="23">
        <f t="shared" si="12"/>
        <v>309.575</v>
      </c>
      <c r="K14" s="23">
        <f t="shared" si="13"/>
        <v>305.02</v>
      </c>
      <c r="L14" s="23">
        <f t="shared" si="1"/>
        <v>305.5</v>
      </c>
      <c r="M14" s="23">
        <f t="shared" si="2"/>
        <v>310</v>
      </c>
      <c r="N14" s="23">
        <f t="shared" si="3"/>
        <v>315.5</v>
      </c>
      <c r="O14" s="23">
        <v>315</v>
      </c>
      <c r="P14" s="23">
        <f t="shared" si="14"/>
        <v>320.23249999999996</v>
      </c>
      <c r="Q14" s="23">
        <f t="shared" si="15"/>
        <v>313.1</v>
      </c>
      <c r="R14" s="24">
        <f t="shared" si="16"/>
        <v>317.72</v>
      </c>
      <c r="S14" s="22">
        <v>318</v>
      </c>
      <c r="T14" s="26">
        <f t="shared" si="4"/>
        <v>313.5</v>
      </c>
      <c r="U14" s="26">
        <f t="shared" si="5"/>
        <v>320.5</v>
      </c>
      <c r="V14" s="26">
        <f t="shared" si="6"/>
        <v>331</v>
      </c>
      <c r="W14" s="32">
        <v>338</v>
      </c>
      <c r="X14" s="26">
        <f t="shared" si="17"/>
        <v>335.965</v>
      </c>
      <c r="Y14" s="26">
        <f t="shared" si="18"/>
        <v>323.705</v>
      </c>
      <c r="Z14" s="33">
        <f t="shared" si="7"/>
        <v>326.04</v>
      </c>
      <c r="AA14" s="34">
        <f t="shared" si="8"/>
        <v>330.72</v>
      </c>
      <c r="AB14" s="42">
        <v>326.5</v>
      </c>
      <c r="AC14" s="26">
        <f t="shared" si="19"/>
        <v>324</v>
      </c>
      <c r="AD14" s="26">
        <f t="shared" si="20"/>
        <v>336</v>
      </c>
      <c r="AE14" s="26">
        <f t="shared" si="21"/>
        <v>354</v>
      </c>
      <c r="AF14" s="32">
        <v>366</v>
      </c>
      <c r="AG14" s="26">
        <f t="shared" si="22"/>
        <v>359.30999999999995</v>
      </c>
      <c r="AH14" s="26">
        <f t="shared" si="23"/>
        <v>339.36</v>
      </c>
      <c r="AI14" s="33">
        <f t="shared" si="24"/>
        <v>336.96000000000004</v>
      </c>
      <c r="AJ14" s="34">
        <v>347</v>
      </c>
      <c r="AK14" s="23"/>
      <c r="AL14" s="26"/>
      <c r="AM14" s="26"/>
      <c r="AN14" s="26"/>
      <c r="AO14" s="26"/>
      <c r="AP14" s="32"/>
      <c r="AQ14" s="26"/>
      <c r="AR14" s="26"/>
      <c r="AS14" s="26"/>
      <c r="AT14" s="23">
        <v>356.5</v>
      </c>
      <c r="AU14" s="23"/>
      <c r="AV14" s="26"/>
      <c r="AW14" s="26"/>
      <c r="AX14" s="26"/>
      <c r="AY14" s="26"/>
      <c r="AZ14" s="32"/>
      <c r="BA14" s="26"/>
      <c r="BB14" s="26"/>
      <c r="BC14" s="26"/>
      <c r="BD14" s="23">
        <v>367.5</v>
      </c>
      <c r="BE14" s="23"/>
      <c r="BF14" s="26"/>
      <c r="BG14" s="26"/>
      <c r="BH14" s="26"/>
      <c r="BI14" s="26"/>
      <c r="BJ14" s="32"/>
      <c r="BK14" s="26"/>
      <c r="BL14" s="26"/>
      <c r="BM14" s="26"/>
      <c r="BN14" s="23">
        <v>386</v>
      </c>
      <c r="BO14" s="23"/>
      <c r="BP14" s="26"/>
      <c r="BQ14" s="26"/>
      <c r="BR14" s="26"/>
      <c r="BS14" s="26"/>
      <c r="BT14" s="32"/>
      <c r="BU14" s="26"/>
      <c r="BV14" s="26"/>
      <c r="BW14" s="26"/>
      <c r="BX14" s="23">
        <v>413</v>
      </c>
      <c r="BY14" s="23"/>
      <c r="BZ14" s="26"/>
      <c r="CA14" s="26"/>
      <c r="CB14" s="26"/>
      <c r="CC14" s="26"/>
      <c r="CD14" s="32"/>
      <c r="CE14" s="26"/>
      <c r="CF14" s="26"/>
      <c r="CG14" s="26"/>
      <c r="CH14" s="23">
        <v>445</v>
      </c>
      <c r="CI14" s="23"/>
      <c r="CJ14" s="26"/>
      <c r="CK14" s="26"/>
      <c r="CL14" s="26"/>
      <c r="CM14" s="26"/>
      <c r="CN14" s="32"/>
      <c r="CO14" s="26"/>
      <c r="CP14" s="26"/>
      <c r="CQ14" s="26"/>
      <c r="CR14" s="23">
        <v>481</v>
      </c>
      <c r="CS14" s="23"/>
      <c r="CT14" s="26"/>
      <c r="CU14" s="26"/>
      <c r="CV14" s="26"/>
      <c r="CW14" s="26"/>
      <c r="CX14" s="32"/>
      <c r="CY14" s="33"/>
      <c r="CZ14" s="33"/>
      <c r="DA14" s="33"/>
      <c r="DB14" s="24">
        <v>519.5</v>
      </c>
      <c r="DC14" s="23"/>
      <c r="DD14" s="33"/>
      <c r="DE14" s="33"/>
      <c r="DF14" s="33"/>
      <c r="DG14" s="33"/>
      <c r="DH14" s="35"/>
      <c r="DI14" s="36"/>
      <c r="DJ14" s="36"/>
      <c r="DK14" s="36"/>
      <c r="DL14" s="32">
        <v>566</v>
      </c>
      <c r="DM14" s="32"/>
      <c r="DN14" s="32"/>
      <c r="DO14" s="32"/>
      <c r="DP14" s="32"/>
      <c r="DQ14" s="32"/>
      <c r="DR14" s="32"/>
      <c r="DS14" s="32">
        <v>599</v>
      </c>
      <c r="DT14" s="23">
        <v>636</v>
      </c>
      <c r="DU14" s="32"/>
      <c r="DV14" s="32"/>
      <c r="DW14" s="32"/>
      <c r="DX14" s="32"/>
      <c r="DY14" s="32"/>
      <c r="DZ14" s="38">
        <v>673</v>
      </c>
      <c r="EA14" s="32">
        <v>717.5</v>
      </c>
      <c r="EB14" s="32"/>
      <c r="EC14" s="32"/>
      <c r="ED14" s="32"/>
      <c r="EE14" s="87"/>
      <c r="EF14" s="39"/>
      <c r="EG14" s="39"/>
      <c r="EH14" s="88"/>
      <c r="EI14" s="40">
        <v>770.5</v>
      </c>
    </row>
    <row r="15" spans="1:139" ht="31.5" customHeight="1" thickBot="1">
      <c r="A15" s="85">
        <v>6</v>
      </c>
      <c r="B15" s="86" t="s">
        <v>6</v>
      </c>
      <c r="C15" s="44">
        <v>290</v>
      </c>
      <c r="D15" s="22">
        <f t="shared" si="9"/>
        <v>306</v>
      </c>
      <c r="E15" s="45">
        <v>298.5</v>
      </c>
      <c r="F15" s="30">
        <f t="shared" si="10"/>
        <v>310.59</v>
      </c>
      <c r="G15" s="30">
        <f t="shared" si="11"/>
        <v>311</v>
      </c>
      <c r="H15" s="30">
        <f t="shared" si="0"/>
        <v>314.5</v>
      </c>
      <c r="I15" s="45">
        <v>310</v>
      </c>
      <c r="J15" s="30">
        <f t="shared" si="12"/>
        <v>319.2175</v>
      </c>
      <c r="K15" s="30">
        <f t="shared" si="13"/>
        <v>314.11</v>
      </c>
      <c r="L15" s="30">
        <f t="shared" si="1"/>
        <v>314.5</v>
      </c>
      <c r="M15" s="30">
        <f t="shared" si="2"/>
        <v>319.5</v>
      </c>
      <c r="N15" s="30">
        <f t="shared" si="3"/>
        <v>326</v>
      </c>
      <c r="O15" s="45">
        <v>326</v>
      </c>
      <c r="P15" s="30">
        <f t="shared" si="14"/>
        <v>330.89</v>
      </c>
      <c r="Q15" s="30">
        <f t="shared" si="15"/>
        <v>322.695</v>
      </c>
      <c r="R15" s="31">
        <f t="shared" si="16"/>
        <v>327.08</v>
      </c>
      <c r="S15" s="22">
        <v>327.5</v>
      </c>
      <c r="T15" s="26">
        <f t="shared" si="4"/>
        <v>323</v>
      </c>
      <c r="U15" s="26">
        <f t="shared" si="5"/>
        <v>331</v>
      </c>
      <c r="V15" s="26">
        <f t="shared" si="6"/>
        <v>342</v>
      </c>
      <c r="W15" s="32">
        <v>349.5</v>
      </c>
      <c r="X15" s="26">
        <f t="shared" si="17"/>
        <v>347.12999999999994</v>
      </c>
      <c r="Y15" s="26">
        <f t="shared" si="18"/>
        <v>334.31</v>
      </c>
      <c r="Z15" s="33">
        <f t="shared" si="7"/>
        <v>335.92</v>
      </c>
      <c r="AA15" s="34">
        <f t="shared" si="8"/>
        <v>340.6</v>
      </c>
      <c r="AB15" s="26">
        <v>336</v>
      </c>
      <c r="AC15" s="26">
        <f t="shared" si="19"/>
        <v>334.5</v>
      </c>
      <c r="AD15" s="26">
        <f t="shared" si="20"/>
        <v>347.5</v>
      </c>
      <c r="AE15" s="26">
        <f t="shared" si="21"/>
        <v>365.5</v>
      </c>
      <c r="AF15" s="32">
        <v>378.5</v>
      </c>
      <c r="AG15" s="26">
        <f t="shared" si="22"/>
        <v>370.98249999999996</v>
      </c>
      <c r="AH15" s="26">
        <f t="shared" si="23"/>
        <v>350.975</v>
      </c>
      <c r="AI15" s="33">
        <f t="shared" si="24"/>
        <v>347.88</v>
      </c>
      <c r="AJ15" s="34">
        <v>357.5</v>
      </c>
      <c r="AK15" s="23"/>
      <c r="AL15" s="26"/>
      <c r="AM15" s="26"/>
      <c r="AN15" s="26"/>
      <c r="AO15" s="26"/>
      <c r="AP15" s="32"/>
      <c r="AQ15" s="26"/>
      <c r="AR15" s="26"/>
      <c r="AS15" s="26"/>
      <c r="AT15" s="23">
        <v>366.5</v>
      </c>
      <c r="AU15" s="23"/>
      <c r="AV15" s="26"/>
      <c r="AW15" s="26"/>
      <c r="AX15" s="26"/>
      <c r="AY15" s="26"/>
      <c r="AZ15" s="32"/>
      <c r="BA15" s="26"/>
      <c r="BB15" s="26"/>
      <c r="BC15" s="26"/>
      <c r="BD15" s="23">
        <v>379.5</v>
      </c>
      <c r="BE15" s="23"/>
      <c r="BF15" s="26"/>
      <c r="BG15" s="26"/>
      <c r="BH15" s="26"/>
      <c r="BI15" s="26"/>
      <c r="BJ15" s="32"/>
      <c r="BK15" s="26"/>
      <c r="BL15" s="26"/>
      <c r="BM15" s="26"/>
      <c r="BN15" s="23">
        <v>399</v>
      </c>
      <c r="BO15" s="23"/>
      <c r="BP15" s="26"/>
      <c r="BQ15" s="26"/>
      <c r="BR15" s="26"/>
      <c r="BS15" s="26"/>
      <c r="BT15" s="32"/>
      <c r="BU15" s="26"/>
      <c r="BV15" s="26"/>
      <c r="BW15" s="26"/>
      <c r="BX15" s="23">
        <v>425.5</v>
      </c>
      <c r="BY15" s="23"/>
      <c r="BZ15" s="26"/>
      <c r="CA15" s="26"/>
      <c r="CB15" s="26"/>
      <c r="CC15" s="26"/>
      <c r="CD15" s="32"/>
      <c r="CE15" s="26"/>
      <c r="CF15" s="26"/>
      <c r="CG15" s="26"/>
      <c r="CH15" s="23">
        <v>460</v>
      </c>
      <c r="CI15" s="23"/>
      <c r="CJ15" s="26"/>
      <c r="CK15" s="26"/>
      <c r="CL15" s="26"/>
      <c r="CM15" s="26"/>
      <c r="CN15" s="32"/>
      <c r="CO15" s="26"/>
      <c r="CP15" s="26"/>
      <c r="CQ15" s="26"/>
      <c r="CR15" s="23">
        <v>497.5</v>
      </c>
      <c r="CS15" s="23"/>
      <c r="CT15" s="26"/>
      <c r="CU15" s="26"/>
      <c r="CV15" s="26"/>
      <c r="CW15" s="26"/>
      <c r="CX15" s="32"/>
      <c r="CY15" s="33"/>
      <c r="CZ15" s="33"/>
      <c r="DA15" s="33"/>
      <c r="DB15" s="24">
        <v>536.5</v>
      </c>
      <c r="DC15" s="23"/>
      <c r="DD15" s="33"/>
      <c r="DE15" s="33"/>
      <c r="DF15" s="33"/>
      <c r="DG15" s="33"/>
      <c r="DH15" s="35"/>
      <c r="DI15" s="36"/>
      <c r="DJ15" s="36"/>
      <c r="DK15" s="36"/>
      <c r="DL15" s="32">
        <v>587</v>
      </c>
      <c r="DM15" s="32"/>
      <c r="DN15" s="32"/>
      <c r="DO15" s="32"/>
      <c r="DP15" s="32"/>
      <c r="DQ15" s="32"/>
      <c r="DR15" s="32"/>
      <c r="DS15" s="32">
        <v>619</v>
      </c>
      <c r="DT15" s="23">
        <v>657</v>
      </c>
      <c r="DU15" s="32"/>
      <c r="DV15" s="32"/>
      <c r="DW15" s="32"/>
      <c r="DX15" s="32"/>
      <c r="DY15" s="32"/>
      <c r="DZ15" s="38">
        <v>696</v>
      </c>
      <c r="EA15" s="32">
        <v>743</v>
      </c>
      <c r="EB15" s="32"/>
      <c r="EC15" s="32"/>
      <c r="ED15" s="32"/>
      <c r="EE15" s="87"/>
      <c r="EF15" s="39"/>
      <c r="EG15" s="39"/>
      <c r="EH15" s="92"/>
      <c r="EI15" s="40">
        <v>797.5</v>
      </c>
    </row>
    <row r="16" spans="1:139" ht="31.5" customHeight="1" thickBot="1">
      <c r="A16" s="85">
        <v>7</v>
      </c>
      <c r="B16" s="89" t="s">
        <v>7</v>
      </c>
      <c r="C16" s="18">
        <v>298.5</v>
      </c>
      <c r="D16" s="22">
        <f t="shared" si="9"/>
        <v>314.5</v>
      </c>
      <c r="E16" s="30">
        <v>308</v>
      </c>
      <c r="F16" s="30">
        <f t="shared" si="10"/>
        <v>319.2175</v>
      </c>
      <c r="G16" s="30">
        <f t="shared" si="11"/>
        <v>319.5</v>
      </c>
      <c r="H16" s="30">
        <f t="shared" si="0"/>
        <v>324</v>
      </c>
      <c r="I16" s="30">
        <v>319.5</v>
      </c>
      <c r="J16" s="30">
        <f t="shared" si="12"/>
        <v>328.85999999999996</v>
      </c>
      <c r="K16" s="30">
        <f t="shared" si="13"/>
        <v>322.695</v>
      </c>
      <c r="L16" s="30">
        <f t="shared" si="1"/>
        <v>323</v>
      </c>
      <c r="M16" s="30">
        <f t="shared" si="2"/>
        <v>329</v>
      </c>
      <c r="N16" s="30">
        <f t="shared" si="3"/>
        <v>335.5</v>
      </c>
      <c r="O16" s="30">
        <v>336</v>
      </c>
      <c r="P16" s="30">
        <f t="shared" si="14"/>
        <v>340.53249999999997</v>
      </c>
      <c r="Q16" s="30">
        <f t="shared" si="15"/>
        <v>332.29</v>
      </c>
      <c r="R16" s="31">
        <f t="shared" si="16"/>
        <v>335.92</v>
      </c>
      <c r="S16" s="22">
        <v>336</v>
      </c>
      <c r="T16" s="26">
        <f t="shared" si="4"/>
        <v>332.5</v>
      </c>
      <c r="U16" s="26">
        <f t="shared" si="5"/>
        <v>341</v>
      </c>
      <c r="V16" s="26">
        <f t="shared" si="6"/>
        <v>352</v>
      </c>
      <c r="W16" s="32">
        <v>362</v>
      </c>
      <c r="X16" s="26">
        <f t="shared" si="17"/>
        <v>357.28</v>
      </c>
      <c r="Y16" s="26">
        <f t="shared" si="18"/>
        <v>344.41</v>
      </c>
      <c r="Z16" s="33">
        <f t="shared" si="7"/>
        <v>345.8</v>
      </c>
      <c r="AA16" s="34">
        <f t="shared" si="8"/>
        <v>349.44</v>
      </c>
      <c r="AB16" s="26">
        <v>346</v>
      </c>
      <c r="AC16" s="26">
        <f t="shared" si="19"/>
        <v>344.5</v>
      </c>
      <c r="AD16" s="26">
        <f t="shared" si="20"/>
        <v>357.5</v>
      </c>
      <c r="AE16" s="26">
        <f t="shared" si="21"/>
        <v>378</v>
      </c>
      <c r="AF16" s="32">
        <v>391</v>
      </c>
      <c r="AG16" s="26">
        <f t="shared" si="22"/>
        <v>383.66999999999996</v>
      </c>
      <c r="AH16" s="26">
        <f t="shared" si="23"/>
        <v>361.075</v>
      </c>
      <c r="AI16" s="33">
        <f t="shared" si="24"/>
        <v>358.28000000000003</v>
      </c>
      <c r="AJ16" s="34">
        <v>366.5</v>
      </c>
      <c r="AK16" s="23"/>
      <c r="AL16" s="26"/>
      <c r="AM16" s="26"/>
      <c r="AN16" s="26"/>
      <c r="AO16" s="26"/>
      <c r="AP16" s="32"/>
      <c r="AQ16" s="26"/>
      <c r="AR16" s="26"/>
      <c r="AS16" s="26"/>
      <c r="AT16" s="23">
        <v>377.5</v>
      </c>
      <c r="AU16" s="23"/>
      <c r="AV16" s="26"/>
      <c r="AW16" s="26"/>
      <c r="AX16" s="26"/>
      <c r="AY16" s="26"/>
      <c r="AZ16" s="32"/>
      <c r="BA16" s="26"/>
      <c r="BB16" s="26"/>
      <c r="BC16" s="26"/>
      <c r="BD16" s="23">
        <v>391</v>
      </c>
      <c r="BE16" s="23"/>
      <c r="BF16" s="26"/>
      <c r="BG16" s="26"/>
      <c r="BH16" s="26"/>
      <c r="BI16" s="26"/>
      <c r="BJ16" s="32"/>
      <c r="BK16" s="26"/>
      <c r="BL16" s="26"/>
      <c r="BM16" s="26"/>
      <c r="BN16" s="23">
        <v>410.5</v>
      </c>
      <c r="BO16" s="23"/>
      <c r="BP16" s="26"/>
      <c r="BQ16" s="26"/>
      <c r="BR16" s="26"/>
      <c r="BS16" s="26"/>
      <c r="BT16" s="32"/>
      <c r="BU16" s="26"/>
      <c r="BV16" s="26"/>
      <c r="BW16" s="26"/>
      <c r="BX16" s="23">
        <v>441</v>
      </c>
      <c r="BY16" s="23"/>
      <c r="BZ16" s="26"/>
      <c r="CA16" s="26"/>
      <c r="CB16" s="26"/>
      <c r="CC16" s="26"/>
      <c r="CD16" s="32"/>
      <c r="CE16" s="26"/>
      <c r="CF16" s="26"/>
      <c r="CG16" s="26"/>
      <c r="CH16" s="23">
        <v>474.5</v>
      </c>
      <c r="CI16" s="23"/>
      <c r="CJ16" s="26"/>
      <c r="CK16" s="26"/>
      <c r="CL16" s="26"/>
      <c r="CM16" s="26"/>
      <c r="CN16" s="32"/>
      <c r="CO16" s="26"/>
      <c r="CP16" s="26"/>
      <c r="CQ16" s="26"/>
      <c r="CR16" s="23">
        <v>513</v>
      </c>
      <c r="CS16" s="23"/>
      <c r="CT16" s="26"/>
      <c r="CU16" s="26"/>
      <c r="CV16" s="26"/>
      <c r="CW16" s="26"/>
      <c r="CX16" s="32"/>
      <c r="CY16" s="33"/>
      <c r="CZ16" s="33"/>
      <c r="DA16" s="33"/>
      <c r="DB16" s="24">
        <v>554.5</v>
      </c>
      <c r="DC16" s="23"/>
      <c r="DD16" s="33"/>
      <c r="DE16" s="33"/>
      <c r="DF16" s="33"/>
      <c r="DG16" s="33"/>
      <c r="DH16" s="35"/>
      <c r="DI16" s="36"/>
      <c r="DJ16" s="36"/>
      <c r="DK16" s="36"/>
      <c r="DL16" s="37">
        <v>605.5</v>
      </c>
      <c r="DM16" s="32"/>
      <c r="DN16" s="32"/>
      <c r="DO16" s="32"/>
      <c r="DP16" s="32"/>
      <c r="DQ16" s="32"/>
      <c r="DR16" s="32"/>
      <c r="DS16" s="32">
        <v>641.5</v>
      </c>
      <c r="DT16" s="23">
        <v>678.5</v>
      </c>
      <c r="DU16" s="32"/>
      <c r="DV16" s="32"/>
      <c r="DW16" s="32"/>
      <c r="DX16" s="32"/>
      <c r="DY16" s="32"/>
      <c r="DZ16" s="38">
        <v>718</v>
      </c>
      <c r="EA16" s="32">
        <v>768</v>
      </c>
      <c r="EB16" s="32"/>
      <c r="EC16" s="32"/>
      <c r="ED16" s="32"/>
      <c r="EE16" s="87"/>
      <c r="EF16" s="39"/>
      <c r="EG16" s="39"/>
      <c r="EH16" s="88"/>
      <c r="EI16" s="40">
        <v>823.5</v>
      </c>
    </row>
    <row r="17" spans="1:139" ht="30.75" customHeight="1" thickBot="1">
      <c r="A17" s="85">
        <v>8</v>
      </c>
      <c r="B17" s="86" t="s">
        <v>8</v>
      </c>
      <c r="C17" s="18">
        <v>308</v>
      </c>
      <c r="D17" s="22">
        <f t="shared" si="9"/>
        <v>324</v>
      </c>
      <c r="E17" s="30">
        <v>316.5</v>
      </c>
      <c r="F17" s="30">
        <f t="shared" si="10"/>
        <v>328.85999999999996</v>
      </c>
      <c r="G17" s="30">
        <f t="shared" si="11"/>
        <v>329</v>
      </c>
      <c r="H17" s="30">
        <f t="shared" si="0"/>
        <v>332.5</v>
      </c>
      <c r="I17" s="30">
        <v>329.5</v>
      </c>
      <c r="J17" s="30">
        <f t="shared" si="12"/>
        <v>337.48749999999995</v>
      </c>
      <c r="K17" s="30">
        <f t="shared" si="13"/>
        <v>332.29</v>
      </c>
      <c r="L17" s="30">
        <f t="shared" si="1"/>
        <v>332.5</v>
      </c>
      <c r="M17" s="30">
        <f t="shared" si="2"/>
        <v>337.5</v>
      </c>
      <c r="N17" s="30">
        <f t="shared" si="3"/>
        <v>345.5</v>
      </c>
      <c r="O17" s="30">
        <v>346</v>
      </c>
      <c r="P17" s="30">
        <f t="shared" si="14"/>
        <v>350.68249999999995</v>
      </c>
      <c r="Q17" s="30">
        <f t="shared" si="15"/>
        <v>340.875</v>
      </c>
      <c r="R17" s="31">
        <f t="shared" si="16"/>
        <v>345.8</v>
      </c>
      <c r="S17" s="22">
        <v>346</v>
      </c>
      <c r="T17" s="26">
        <f t="shared" si="4"/>
        <v>341</v>
      </c>
      <c r="U17" s="26">
        <f t="shared" si="5"/>
        <v>351</v>
      </c>
      <c r="V17" s="26">
        <f t="shared" si="6"/>
        <v>362</v>
      </c>
      <c r="W17" s="32">
        <v>373.5</v>
      </c>
      <c r="X17" s="26">
        <f t="shared" si="17"/>
        <v>367.42999999999995</v>
      </c>
      <c r="Y17" s="26">
        <f t="shared" si="18"/>
        <v>354.51</v>
      </c>
      <c r="Z17" s="33">
        <f t="shared" si="7"/>
        <v>354.64</v>
      </c>
      <c r="AA17" s="34">
        <f t="shared" si="8"/>
        <v>359.84000000000003</v>
      </c>
      <c r="AB17" s="26">
        <v>355</v>
      </c>
      <c r="AC17" s="26">
        <f t="shared" si="19"/>
        <v>355</v>
      </c>
      <c r="AD17" s="26">
        <f t="shared" si="20"/>
        <v>367.5</v>
      </c>
      <c r="AE17" s="26">
        <f t="shared" si="21"/>
        <v>389.5</v>
      </c>
      <c r="AF17" s="32">
        <v>403.5</v>
      </c>
      <c r="AG17" s="26">
        <f t="shared" si="22"/>
        <v>395.3425</v>
      </c>
      <c r="AH17" s="26">
        <f t="shared" si="23"/>
        <v>371.175</v>
      </c>
      <c r="AI17" s="33">
        <f t="shared" si="24"/>
        <v>369.2</v>
      </c>
      <c r="AJ17" s="34">
        <v>377.5</v>
      </c>
      <c r="AK17" s="23"/>
      <c r="AL17" s="26"/>
      <c r="AM17" s="26"/>
      <c r="AN17" s="26"/>
      <c r="AO17" s="26"/>
      <c r="AP17" s="32"/>
      <c r="AQ17" s="26"/>
      <c r="AR17" s="26"/>
      <c r="AS17" s="26"/>
      <c r="AT17" s="23">
        <v>387.5</v>
      </c>
      <c r="AU17" s="23"/>
      <c r="AV17" s="26"/>
      <c r="AW17" s="26"/>
      <c r="AX17" s="26"/>
      <c r="AY17" s="26"/>
      <c r="AZ17" s="32"/>
      <c r="BA17" s="26"/>
      <c r="BB17" s="26"/>
      <c r="BC17" s="26"/>
      <c r="BD17" s="23">
        <v>403</v>
      </c>
      <c r="BE17" s="23"/>
      <c r="BF17" s="26"/>
      <c r="BG17" s="26"/>
      <c r="BH17" s="26"/>
      <c r="BI17" s="26"/>
      <c r="BJ17" s="32"/>
      <c r="BK17" s="26"/>
      <c r="BL17" s="26"/>
      <c r="BM17" s="26"/>
      <c r="BN17" s="23">
        <v>421.5</v>
      </c>
      <c r="BO17" s="23"/>
      <c r="BP17" s="26"/>
      <c r="BQ17" s="26"/>
      <c r="BR17" s="26"/>
      <c r="BS17" s="26"/>
      <c r="BT17" s="32"/>
      <c r="BU17" s="26"/>
      <c r="BV17" s="26"/>
      <c r="BW17" s="26"/>
      <c r="BX17" s="23">
        <v>453.5</v>
      </c>
      <c r="BY17" s="23"/>
      <c r="BZ17" s="26"/>
      <c r="CA17" s="26"/>
      <c r="CB17" s="26"/>
      <c r="CC17" s="26"/>
      <c r="CD17" s="32"/>
      <c r="CE17" s="26"/>
      <c r="CF17" s="26"/>
      <c r="CG17" s="26"/>
      <c r="CH17" s="23">
        <v>488.5</v>
      </c>
      <c r="CI17" s="23"/>
      <c r="CJ17" s="26"/>
      <c r="CK17" s="26"/>
      <c r="CL17" s="26"/>
      <c r="CM17" s="26"/>
      <c r="CN17" s="32"/>
      <c r="CO17" s="26"/>
      <c r="CP17" s="26"/>
      <c r="CQ17" s="26"/>
      <c r="CR17" s="23">
        <v>529.5</v>
      </c>
      <c r="CS17" s="23"/>
      <c r="CT17" s="26"/>
      <c r="CU17" s="26"/>
      <c r="CV17" s="26"/>
      <c r="CW17" s="26"/>
      <c r="CX17" s="32"/>
      <c r="CY17" s="33"/>
      <c r="CZ17" s="33"/>
      <c r="DA17" s="33"/>
      <c r="DB17" s="24">
        <v>571</v>
      </c>
      <c r="DC17" s="23"/>
      <c r="DD17" s="33"/>
      <c r="DE17" s="33"/>
      <c r="DF17" s="33"/>
      <c r="DG17" s="33"/>
      <c r="DH17" s="35"/>
      <c r="DI17" s="36"/>
      <c r="DJ17" s="36"/>
      <c r="DK17" s="36"/>
      <c r="DL17" s="38">
        <v>625.5</v>
      </c>
      <c r="DM17" s="32"/>
      <c r="DN17" s="32"/>
      <c r="DO17" s="32"/>
      <c r="DP17" s="32"/>
      <c r="DQ17" s="32"/>
      <c r="DR17" s="32"/>
      <c r="DS17" s="32">
        <v>661</v>
      </c>
      <c r="DT17" s="23">
        <v>701</v>
      </c>
      <c r="DU17" s="32"/>
      <c r="DV17" s="32"/>
      <c r="DW17" s="32"/>
      <c r="DX17" s="32"/>
      <c r="DY17" s="32"/>
      <c r="DZ17" s="32">
        <v>743</v>
      </c>
      <c r="EA17" s="32">
        <v>791.5</v>
      </c>
      <c r="EB17" s="32"/>
      <c r="EC17" s="32"/>
      <c r="ED17" s="32"/>
      <c r="EE17" s="87"/>
      <c r="EF17" s="39"/>
      <c r="EG17" s="39"/>
      <c r="EH17" s="88"/>
      <c r="EI17" s="40">
        <v>849</v>
      </c>
    </row>
    <row r="18" spans="1:139" ht="29.25" customHeight="1" thickBot="1">
      <c r="A18" s="90">
        <v>9</v>
      </c>
      <c r="B18" s="93" t="s">
        <v>9</v>
      </c>
      <c r="C18" s="18">
        <v>316.5</v>
      </c>
      <c r="D18" s="22">
        <f t="shared" si="9"/>
        <v>332.5</v>
      </c>
      <c r="E18" s="30">
        <v>326</v>
      </c>
      <c r="F18" s="30">
        <f t="shared" si="10"/>
        <v>337.48749999999995</v>
      </c>
      <c r="G18" s="30">
        <f t="shared" si="11"/>
        <v>337.5</v>
      </c>
      <c r="H18" s="30">
        <f t="shared" si="0"/>
        <v>342</v>
      </c>
      <c r="I18" s="30">
        <v>338.5</v>
      </c>
      <c r="J18" s="30">
        <f t="shared" si="12"/>
        <v>347.12999999999994</v>
      </c>
      <c r="K18" s="30">
        <f t="shared" si="13"/>
        <v>340.875</v>
      </c>
      <c r="L18" s="30">
        <f t="shared" si="1"/>
        <v>341</v>
      </c>
      <c r="M18" s="30">
        <f t="shared" si="2"/>
        <v>347.5</v>
      </c>
      <c r="N18" s="30">
        <f t="shared" si="3"/>
        <v>354.5</v>
      </c>
      <c r="O18" s="30">
        <v>357.5</v>
      </c>
      <c r="P18" s="30">
        <f t="shared" si="14"/>
        <v>359.81749999999994</v>
      </c>
      <c r="Q18" s="30">
        <f t="shared" si="15"/>
        <v>350.975</v>
      </c>
      <c r="R18" s="46">
        <f t="shared" si="16"/>
        <v>354.64</v>
      </c>
      <c r="S18" s="47">
        <v>355</v>
      </c>
      <c r="T18" s="26">
        <f t="shared" si="4"/>
        <v>351</v>
      </c>
      <c r="U18" s="26">
        <f t="shared" si="5"/>
        <v>360</v>
      </c>
      <c r="V18" s="26">
        <f t="shared" si="6"/>
        <v>373.5</v>
      </c>
      <c r="W18" s="32">
        <v>384.5</v>
      </c>
      <c r="X18" s="26">
        <f t="shared" si="17"/>
        <v>379.10249999999996</v>
      </c>
      <c r="Y18" s="26">
        <f t="shared" si="18"/>
        <v>363.6</v>
      </c>
      <c r="Z18" s="33">
        <f t="shared" si="7"/>
        <v>365.04</v>
      </c>
      <c r="AA18" s="94">
        <f t="shared" si="8"/>
        <v>369.2</v>
      </c>
      <c r="AB18" s="26">
        <v>365.5</v>
      </c>
      <c r="AC18" s="26">
        <f t="shared" si="19"/>
        <v>364</v>
      </c>
      <c r="AD18" s="26">
        <f t="shared" si="20"/>
        <v>379.5</v>
      </c>
      <c r="AE18" s="26">
        <f t="shared" si="21"/>
        <v>400.5</v>
      </c>
      <c r="AF18" s="32">
        <v>417</v>
      </c>
      <c r="AG18" s="26">
        <f t="shared" si="22"/>
        <v>406.50749999999994</v>
      </c>
      <c r="AH18" s="26">
        <f t="shared" si="23"/>
        <v>383.295</v>
      </c>
      <c r="AI18" s="33">
        <f t="shared" si="24"/>
        <v>378.56</v>
      </c>
      <c r="AJ18" s="34">
        <v>387.5</v>
      </c>
      <c r="AK18" s="23"/>
      <c r="AL18" s="26"/>
      <c r="AM18" s="26"/>
      <c r="AN18" s="26"/>
      <c r="AO18" s="26"/>
      <c r="AP18" s="32"/>
      <c r="AQ18" s="26"/>
      <c r="AR18" s="26"/>
      <c r="AS18" s="26"/>
      <c r="AT18" s="23">
        <v>399</v>
      </c>
      <c r="AU18" s="23"/>
      <c r="AV18" s="26"/>
      <c r="AW18" s="26"/>
      <c r="AX18" s="26"/>
      <c r="AY18" s="26"/>
      <c r="AZ18" s="32"/>
      <c r="BA18" s="26"/>
      <c r="BB18" s="26"/>
      <c r="BC18" s="26"/>
      <c r="BD18" s="23">
        <v>413.5</v>
      </c>
      <c r="BE18" s="23"/>
      <c r="BF18" s="26"/>
      <c r="BG18" s="26"/>
      <c r="BH18" s="26"/>
      <c r="BI18" s="26"/>
      <c r="BJ18" s="32"/>
      <c r="BK18" s="26"/>
      <c r="BL18" s="26"/>
      <c r="BM18" s="26"/>
      <c r="BN18" s="23">
        <v>435</v>
      </c>
      <c r="BO18" s="23"/>
      <c r="BP18" s="26"/>
      <c r="BQ18" s="26"/>
      <c r="BR18" s="26"/>
      <c r="BS18" s="26"/>
      <c r="BT18" s="32"/>
      <c r="BU18" s="26"/>
      <c r="BV18" s="26"/>
      <c r="BW18" s="26"/>
      <c r="BX18" s="23">
        <v>467</v>
      </c>
      <c r="BY18" s="23"/>
      <c r="BZ18" s="26"/>
      <c r="CA18" s="26"/>
      <c r="CB18" s="26"/>
      <c r="CC18" s="26"/>
      <c r="CD18" s="32"/>
      <c r="CE18" s="26"/>
      <c r="CF18" s="26"/>
      <c r="CG18" s="26"/>
      <c r="CH18" s="23">
        <v>504</v>
      </c>
      <c r="CI18" s="23"/>
      <c r="CJ18" s="26"/>
      <c r="CK18" s="26"/>
      <c r="CL18" s="26"/>
      <c r="CM18" s="26"/>
      <c r="CN18" s="32"/>
      <c r="CO18" s="26"/>
      <c r="CP18" s="26"/>
      <c r="CQ18" s="26"/>
      <c r="CR18" s="23">
        <v>545</v>
      </c>
      <c r="CS18" s="23"/>
      <c r="CT18" s="26"/>
      <c r="CU18" s="26"/>
      <c r="CV18" s="26"/>
      <c r="CW18" s="26"/>
      <c r="CX18" s="32"/>
      <c r="CY18" s="33"/>
      <c r="CZ18" s="33"/>
      <c r="DA18" s="33"/>
      <c r="DB18" s="24">
        <v>589</v>
      </c>
      <c r="DC18" s="23"/>
      <c r="DD18" s="33"/>
      <c r="DE18" s="33"/>
      <c r="DF18" s="33"/>
      <c r="DG18" s="33"/>
      <c r="DH18" s="35"/>
      <c r="DI18" s="36"/>
      <c r="DJ18" s="36"/>
      <c r="DK18" s="36"/>
      <c r="DL18" s="32">
        <v>643.5</v>
      </c>
      <c r="DM18" s="32"/>
      <c r="DN18" s="32"/>
      <c r="DO18" s="32"/>
      <c r="DP18" s="32"/>
      <c r="DQ18" s="32"/>
      <c r="DR18" s="32"/>
      <c r="DS18" s="32">
        <v>681.5</v>
      </c>
      <c r="DT18" s="23">
        <v>722</v>
      </c>
      <c r="DU18" s="32"/>
      <c r="DV18" s="32"/>
      <c r="DW18" s="32"/>
      <c r="DX18" s="32"/>
      <c r="DY18" s="32"/>
      <c r="DZ18" s="27">
        <v>765.5</v>
      </c>
      <c r="EA18" s="32">
        <v>816</v>
      </c>
      <c r="EB18" s="32"/>
      <c r="EC18" s="32"/>
      <c r="ED18" s="32"/>
      <c r="EE18" s="87"/>
      <c r="EF18" s="39"/>
      <c r="EG18" s="39"/>
      <c r="EH18" s="88"/>
      <c r="EI18" s="40">
        <v>876</v>
      </c>
    </row>
    <row r="19" spans="1:139" ht="28.5" customHeight="1" thickBot="1">
      <c r="A19" s="91">
        <v>10</v>
      </c>
      <c r="B19" s="95" t="s">
        <v>10</v>
      </c>
      <c r="C19" s="18">
        <v>324.5</v>
      </c>
      <c r="D19" s="22">
        <f t="shared" si="9"/>
        <v>340.5</v>
      </c>
      <c r="E19" s="30">
        <v>335</v>
      </c>
      <c r="F19" s="30">
        <f t="shared" si="10"/>
        <v>345.60749999999996</v>
      </c>
      <c r="G19" s="30">
        <f t="shared" si="11"/>
        <v>346</v>
      </c>
      <c r="H19" s="30">
        <f t="shared" si="0"/>
        <v>351</v>
      </c>
      <c r="I19" s="30">
        <v>348.5</v>
      </c>
      <c r="J19" s="30">
        <f t="shared" si="12"/>
        <v>356.265</v>
      </c>
      <c r="K19" s="30">
        <f t="shared" si="13"/>
        <v>349.46</v>
      </c>
      <c r="L19" s="30">
        <f t="shared" si="1"/>
        <v>349.5</v>
      </c>
      <c r="M19" s="30">
        <f t="shared" si="2"/>
        <v>356.5</v>
      </c>
      <c r="N19" s="30">
        <f t="shared" si="3"/>
        <v>364.5</v>
      </c>
      <c r="O19" s="30">
        <v>367.5</v>
      </c>
      <c r="P19" s="30">
        <f t="shared" si="14"/>
        <v>369.9675</v>
      </c>
      <c r="Q19" s="30">
        <f t="shared" si="15"/>
        <v>360.065</v>
      </c>
      <c r="R19" s="30">
        <f t="shared" si="16"/>
        <v>363.48</v>
      </c>
      <c r="S19" s="30">
        <v>363.5</v>
      </c>
      <c r="T19" s="26">
        <f t="shared" si="4"/>
        <v>360.5</v>
      </c>
      <c r="U19" s="26">
        <f t="shared" si="5"/>
        <v>370</v>
      </c>
      <c r="V19" s="26">
        <f t="shared" si="6"/>
        <v>383.5</v>
      </c>
      <c r="W19" s="32">
        <v>396.5</v>
      </c>
      <c r="X19" s="26">
        <f t="shared" si="17"/>
        <v>389.25249999999994</v>
      </c>
      <c r="Y19" s="26">
        <f t="shared" si="18"/>
        <v>373.7</v>
      </c>
      <c r="Z19" s="33">
        <f t="shared" si="7"/>
        <v>374.92</v>
      </c>
      <c r="AA19" s="34">
        <f t="shared" si="8"/>
        <v>378.04</v>
      </c>
      <c r="AB19" s="26">
        <v>375</v>
      </c>
      <c r="AC19" s="26">
        <f t="shared" si="19"/>
        <v>374</v>
      </c>
      <c r="AD19" s="26">
        <f t="shared" si="20"/>
        <v>389.5</v>
      </c>
      <c r="AE19" s="26">
        <f t="shared" si="21"/>
        <v>412.5</v>
      </c>
      <c r="AF19" s="32">
        <v>429.5</v>
      </c>
      <c r="AG19" s="26">
        <f t="shared" si="22"/>
        <v>418.68749999999994</v>
      </c>
      <c r="AH19" s="26">
        <f t="shared" si="23"/>
        <v>393.395</v>
      </c>
      <c r="AI19" s="33">
        <f t="shared" si="24"/>
        <v>388.96000000000004</v>
      </c>
      <c r="AJ19" s="34">
        <v>397</v>
      </c>
      <c r="AK19" s="23"/>
      <c r="AL19" s="26"/>
      <c r="AM19" s="26"/>
      <c r="AN19" s="26"/>
      <c r="AO19" s="26"/>
      <c r="AP19" s="32"/>
      <c r="AQ19" s="26"/>
      <c r="AR19" s="26"/>
      <c r="AS19" s="26"/>
      <c r="AT19" s="23">
        <v>409</v>
      </c>
      <c r="AU19" s="23"/>
      <c r="AV19" s="26"/>
      <c r="AW19" s="26"/>
      <c r="AX19" s="26"/>
      <c r="AY19" s="26"/>
      <c r="AZ19" s="32"/>
      <c r="BA19" s="26"/>
      <c r="BB19" s="26"/>
      <c r="BC19" s="26"/>
      <c r="BD19" s="23">
        <v>424.5</v>
      </c>
      <c r="BE19" s="23"/>
      <c r="BF19" s="26"/>
      <c r="BG19" s="26"/>
      <c r="BH19" s="26"/>
      <c r="BI19" s="26"/>
      <c r="BJ19" s="32"/>
      <c r="BK19" s="26"/>
      <c r="BL19" s="26"/>
      <c r="BM19" s="26"/>
      <c r="BN19" s="23">
        <v>446.5</v>
      </c>
      <c r="BO19" s="23"/>
      <c r="BP19" s="26"/>
      <c r="BQ19" s="26"/>
      <c r="BR19" s="26"/>
      <c r="BS19" s="26"/>
      <c r="BT19" s="32"/>
      <c r="BU19" s="26"/>
      <c r="BV19" s="26"/>
      <c r="BW19" s="26"/>
      <c r="BX19" s="23">
        <v>481</v>
      </c>
      <c r="BY19" s="23"/>
      <c r="BZ19" s="26"/>
      <c r="CA19" s="26"/>
      <c r="CB19" s="26"/>
      <c r="CC19" s="26"/>
      <c r="CD19" s="32"/>
      <c r="CE19" s="26"/>
      <c r="CF19" s="26"/>
      <c r="CG19" s="26"/>
      <c r="CH19" s="23">
        <v>519.5</v>
      </c>
      <c r="CI19" s="23"/>
      <c r="CJ19" s="26"/>
      <c r="CK19" s="26"/>
      <c r="CL19" s="26"/>
      <c r="CM19" s="26"/>
      <c r="CN19" s="32"/>
      <c r="CO19" s="26"/>
      <c r="CP19" s="26"/>
      <c r="CQ19" s="26"/>
      <c r="CR19" s="23">
        <v>562</v>
      </c>
      <c r="CS19" s="23"/>
      <c r="CT19" s="26"/>
      <c r="CU19" s="26"/>
      <c r="CV19" s="26"/>
      <c r="CW19" s="26"/>
      <c r="CX19" s="32"/>
      <c r="CY19" s="33"/>
      <c r="CZ19" s="33"/>
      <c r="DA19" s="33"/>
      <c r="DB19" s="24">
        <v>606.5</v>
      </c>
      <c r="DC19" s="23"/>
      <c r="DD19" s="33"/>
      <c r="DE19" s="33"/>
      <c r="DF19" s="33"/>
      <c r="DG19" s="33"/>
      <c r="DH19" s="35"/>
      <c r="DI19" s="36"/>
      <c r="DJ19" s="36"/>
      <c r="DK19" s="36"/>
      <c r="DL19" s="32">
        <v>662.5</v>
      </c>
      <c r="DM19" s="32"/>
      <c r="DN19" s="32"/>
      <c r="DO19" s="32"/>
      <c r="DP19" s="32"/>
      <c r="DQ19" s="32"/>
      <c r="DR19" s="32"/>
      <c r="DS19" s="32">
        <v>702</v>
      </c>
      <c r="DT19" s="23">
        <v>743.5</v>
      </c>
      <c r="DU19" s="32"/>
      <c r="DV19" s="32"/>
      <c r="DW19" s="32"/>
      <c r="DX19" s="32"/>
      <c r="DY19" s="32"/>
      <c r="DZ19" s="38">
        <v>788</v>
      </c>
      <c r="EA19" s="32">
        <v>840.5</v>
      </c>
      <c r="EB19" s="32"/>
      <c r="EC19" s="32"/>
      <c r="ED19" s="32"/>
      <c r="EE19" s="87"/>
      <c r="EF19" s="39"/>
      <c r="EG19" s="39"/>
      <c r="EH19" s="88"/>
      <c r="EI19" s="40">
        <v>903</v>
      </c>
    </row>
    <row r="20" spans="1:139" ht="32.25" customHeight="1" thickBot="1">
      <c r="A20" s="85">
        <v>11</v>
      </c>
      <c r="B20" s="48" t="s">
        <v>11</v>
      </c>
      <c r="C20" s="18">
        <v>333</v>
      </c>
      <c r="D20" s="22">
        <f t="shared" si="9"/>
        <v>349</v>
      </c>
      <c r="E20" s="30">
        <v>344</v>
      </c>
      <c r="F20" s="30">
        <f t="shared" si="10"/>
        <v>354.23499999999996</v>
      </c>
      <c r="G20" s="30">
        <f t="shared" si="11"/>
        <v>354.5</v>
      </c>
      <c r="H20" s="30">
        <f t="shared" si="0"/>
        <v>360</v>
      </c>
      <c r="I20" s="30">
        <v>358.5</v>
      </c>
      <c r="J20" s="30">
        <f t="shared" si="12"/>
        <v>365.4</v>
      </c>
      <c r="K20" s="30">
        <f t="shared" si="13"/>
        <v>358.045</v>
      </c>
      <c r="L20" s="30">
        <f t="shared" si="1"/>
        <v>358.5</v>
      </c>
      <c r="M20" s="30">
        <f t="shared" si="2"/>
        <v>365.5</v>
      </c>
      <c r="N20" s="30">
        <f t="shared" si="3"/>
        <v>374.5</v>
      </c>
      <c r="O20" s="30">
        <v>378.5</v>
      </c>
      <c r="P20" s="30">
        <f t="shared" si="14"/>
        <v>380.11749999999995</v>
      </c>
      <c r="Q20" s="30">
        <f t="shared" si="15"/>
        <v>369.15500000000003</v>
      </c>
      <c r="R20" s="30">
        <f t="shared" si="16"/>
        <v>372.84000000000003</v>
      </c>
      <c r="S20" s="23">
        <v>373</v>
      </c>
      <c r="T20" s="26">
        <f t="shared" si="4"/>
        <v>369.5</v>
      </c>
      <c r="U20" s="26">
        <f t="shared" si="5"/>
        <v>380.5</v>
      </c>
      <c r="V20" s="26">
        <f t="shared" si="6"/>
        <v>394.5</v>
      </c>
      <c r="W20" s="32">
        <v>408.5</v>
      </c>
      <c r="X20" s="26">
        <f t="shared" si="17"/>
        <v>400.41749999999996</v>
      </c>
      <c r="Y20" s="26">
        <f t="shared" si="18"/>
        <v>384.305</v>
      </c>
      <c r="Z20" s="33">
        <f t="shared" si="7"/>
        <v>384.28000000000003</v>
      </c>
      <c r="AA20" s="34">
        <f t="shared" si="8"/>
        <v>387.92</v>
      </c>
      <c r="AB20" s="26">
        <v>384.5</v>
      </c>
      <c r="AC20" s="26">
        <f t="shared" si="19"/>
        <v>384.5</v>
      </c>
      <c r="AD20" s="26">
        <f t="shared" si="20"/>
        <v>400.5</v>
      </c>
      <c r="AE20" s="26">
        <f t="shared" si="21"/>
        <v>424.5</v>
      </c>
      <c r="AF20" s="32">
        <v>442</v>
      </c>
      <c r="AG20" s="26">
        <f t="shared" si="22"/>
        <v>430.86749999999995</v>
      </c>
      <c r="AH20" s="26">
        <f t="shared" si="23"/>
        <v>404.505</v>
      </c>
      <c r="AI20" s="33">
        <f t="shared" si="24"/>
        <v>399.88</v>
      </c>
      <c r="AJ20" s="34">
        <v>407</v>
      </c>
      <c r="AK20" s="23"/>
      <c r="AL20" s="26"/>
      <c r="AM20" s="26"/>
      <c r="AN20" s="26"/>
      <c r="AO20" s="26"/>
      <c r="AP20" s="32"/>
      <c r="AQ20" s="26"/>
      <c r="AR20" s="26"/>
      <c r="AS20" s="26"/>
      <c r="AT20" s="23">
        <v>419.5</v>
      </c>
      <c r="AU20" s="23"/>
      <c r="AV20" s="26"/>
      <c r="AW20" s="26"/>
      <c r="AX20" s="26"/>
      <c r="AY20" s="26"/>
      <c r="AZ20" s="32"/>
      <c r="BA20" s="26"/>
      <c r="BB20" s="26"/>
      <c r="BC20" s="26"/>
      <c r="BD20" s="23">
        <v>436</v>
      </c>
      <c r="BE20" s="23"/>
      <c r="BF20" s="26"/>
      <c r="BG20" s="26"/>
      <c r="BH20" s="26"/>
      <c r="BI20" s="26"/>
      <c r="BJ20" s="32"/>
      <c r="BK20" s="26"/>
      <c r="BL20" s="26"/>
      <c r="BM20" s="26"/>
      <c r="BN20" s="23">
        <v>460</v>
      </c>
      <c r="BO20" s="23"/>
      <c r="BP20" s="26"/>
      <c r="BQ20" s="26"/>
      <c r="BR20" s="26"/>
      <c r="BS20" s="26"/>
      <c r="BT20" s="32"/>
      <c r="BU20" s="26"/>
      <c r="BV20" s="26"/>
      <c r="BW20" s="26"/>
      <c r="BX20" s="23">
        <v>494.5</v>
      </c>
      <c r="BY20" s="23"/>
      <c r="BZ20" s="26"/>
      <c r="CA20" s="26"/>
      <c r="CB20" s="26"/>
      <c r="CC20" s="26"/>
      <c r="CD20" s="32"/>
      <c r="CE20" s="26"/>
      <c r="CF20" s="26"/>
      <c r="CG20" s="26"/>
      <c r="CH20" s="23">
        <v>533.5</v>
      </c>
      <c r="CI20" s="23"/>
      <c r="CJ20" s="26"/>
      <c r="CK20" s="26"/>
      <c r="CL20" s="26"/>
      <c r="CM20" s="26"/>
      <c r="CN20" s="32"/>
      <c r="CO20" s="26"/>
      <c r="CP20" s="26"/>
      <c r="CQ20" s="26"/>
      <c r="CR20" s="23">
        <v>578</v>
      </c>
      <c r="CS20" s="23"/>
      <c r="CT20" s="26"/>
      <c r="CU20" s="26"/>
      <c r="CV20" s="26"/>
      <c r="CW20" s="26"/>
      <c r="CX20" s="32"/>
      <c r="CY20" s="33"/>
      <c r="CZ20" s="33"/>
      <c r="DA20" s="33"/>
      <c r="DB20" s="24">
        <v>625</v>
      </c>
      <c r="DC20" s="23"/>
      <c r="DD20" s="33"/>
      <c r="DE20" s="33"/>
      <c r="DF20" s="33"/>
      <c r="DG20" s="33"/>
      <c r="DH20" s="35"/>
      <c r="DI20" s="36"/>
      <c r="DJ20" s="36"/>
      <c r="DK20" s="36"/>
      <c r="DL20" s="37">
        <v>682.5</v>
      </c>
      <c r="DM20" s="32"/>
      <c r="DN20" s="32"/>
      <c r="DO20" s="32"/>
      <c r="DP20" s="32"/>
      <c r="DQ20" s="32"/>
      <c r="DR20" s="32"/>
      <c r="DS20" s="32">
        <v>722</v>
      </c>
      <c r="DT20" s="23">
        <v>765.5</v>
      </c>
      <c r="DU20" s="32"/>
      <c r="DV20" s="32"/>
      <c r="DW20" s="32"/>
      <c r="DX20" s="32"/>
      <c r="DY20" s="32"/>
      <c r="DZ20" s="32">
        <v>811.5</v>
      </c>
      <c r="EA20" s="32">
        <v>866.5</v>
      </c>
      <c r="EB20" s="32"/>
      <c r="EC20" s="32"/>
      <c r="ED20" s="32"/>
      <c r="EE20" s="87"/>
      <c r="EF20" s="39"/>
      <c r="EG20" s="39"/>
      <c r="EH20" s="88"/>
      <c r="EI20" s="40">
        <v>929.5</v>
      </c>
    </row>
    <row r="21" spans="1:139" ht="30" customHeight="1" thickBot="1">
      <c r="A21" s="96">
        <v>12</v>
      </c>
      <c r="B21" s="49" t="s">
        <v>12</v>
      </c>
      <c r="C21" s="50">
        <v>341.5</v>
      </c>
      <c r="D21" s="19">
        <f t="shared" si="9"/>
        <v>357.5</v>
      </c>
      <c r="E21" s="20">
        <v>353</v>
      </c>
      <c r="F21" s="20">
        <f t="shared" si="10"/>
        <v>362.86249999999995</v>
      </c>
      <c r="G21" s="20">
        <f t="shared" si="11"/>
        <v>363</v>
      </c>
      <c r="H21" s="20">
        <f t="shared" si="0"/>
        <v>369</v>
      </c>
      <c r="I21" s="20">
        <v>367.5</v>
      </c>
      <c r="J21" s="20">
        <f t="shared" si="12"/>
        <v>374.53499999999997</v>
      </c>
      <c r="K21" s="20">
        <f t="shared" si="13"/>
        <v>366.63</v>
      </c>
      <c r="L21" s="20">
        <f t="shared" si="1"/>
        <v>367</v>
      </c>
      <c r="M21" s="20">
        <f t="shared" si="2"/>
        <v>375</v>
      </c>
      <c r="N21" s="20">
        <f t="shared" si="3"/>
        <v>383.5</v>
      </c>
      <c r="O21" s="20">
        <v>389</v>
      </c>
      <c r="P21" s="20">
        <f t="shared" si="14"/>
        <v>389.25249999999994</v>
      </c>
      <c r="Q21" s="20">
        <f t="shared" si="15"/>
        <v>378.75</v>
      </c>
      <c r="R21" s="21">
        <f t="shared" si="16"/>
        <v>381.68</v>
      </c>
      <c r="S21" s="22">
        <v>382</v>
      </c>
      <c r="T21" s="30">
        <f t="shared" si="4"/>
        <v>379</v>
      </c>
      <c r="U21" s="30">
        <f t="shared" si="5"/>
        <v>389.5</v>
      </c>
      <c r="V21" s="30">
        <f t="shared" si="6"/>
        <v>405</v>
      </c>
      <c r="W21" s="45">
        <v>419.5</v>
      </c>
      <c r="X21" s="30">
        <f t="shared" si="17"/>
        <v>411.075</v>
      </c>
      <c r="Y21" s="30">
        <f t="shared" si="18"/>
        <v>393.395</v>
      </c>
      <c r="Z21" s="31">
        <f t="shared" si="7"/>
        <v>394.16</v>
      </c>
      <c r="AA21" s="19">
        <f t="shared" si="8"/>
        <v>397.28000000000003</v>
      </c>
      <c r="AB21" s="30">
        <v>394.5</v>
      </c>
      <c r="AC21" s="30">
        <f t="shared" si="19"/>
        <v>393.5</v>
      </c>
      <c r="AD21" s="30">
        <f t="shared" si="20"/>
        <v>411.5</v>
      </c>
      <c r="AE21" s="30">
        <f t="shared" si="21"/>
        <v>435.5</v>
      </c>
      <c r="AF21" s="45">
        <v>454.5</v>
      </c>
      <c r="AG21" s="30">
        <f t="shared" si="22"/>
        <v>442.03249999999997</v>
      </c>
      <c r="AH21" s="30">
        <f t="shared" si="23"/>
        <v>415.615</v>
      </c>
      <c r="AI21" s="31">
        <f t="shared" si="24"/>
        <v>409.24</v>
      </c>
      <c r="AJ21" s="19">
        <v>417</v>
      </c>
      <c r="AK21" s="20"/>
      <c r="AL21" s="30"/>
      <c r="AM21" s="30"/>
      <c r="AN21" s="30"/>
      <c r="AO21" s="30"/>
      <c r="AP21" s="45"/>
      <c r="AQ21" s="30"/>
      <c r="AR21" s="30"/>
      <c r="AS21" s="30"/>
      <c r="AT21" s="20">
        <v>430.5</v>
      </c>
      <c r="AU21" s="20"/>
      <c r="AV21" s="30"/>
      <c r="AW21" s="30"/>
      <c r="AX21" s="30"/>
      <c r="AY21" s="30"/>
      <c r="AZ21" s="45"/>
      <c r="BA21" s="30"/>
      <c r="BB21" s="30"/>
      <c r="BC21" s="30"/>
      <c r="BD21" s="20">
        <v>446.5</v>
      </c>
      <c r="BE21" s="20"/>
      <c r="BF21" s="30"/>
      <c r="BG21" s="30"/>
      <c r="BH21" s="30"/>
      <c r="BI21" s="30"/>
      <c r="BJ21" s="45"/>
      <c r="BK21" s="30"/>
      <c r="BL21" s="30"/>
      <c r="BM21" s="30"/>
      <c r="BN21" s="20">
        <v>472.5</v>
      </c>
      <c r="BO21" s="20"/>
      <c r="BP21" s="30"/>
      <c r="BQ21" s="30"/>
      <c r="BR21" s="30"/>
      <c r="BS21" s="30"/>
      <c r="BT21" s="45"/>
      <c r="BU21" s="30"/>
      <c r="BV21" s="30"/>
      <c r="BW21" s="30"/>
      <c r="BX21" s="20">
        <v>507.5</v>
      </c>
      <c r="BY21" s="20"/>
      <c r="BZ21" s="30"/>
      <c r="CA21" s="30"/>
      <c r="CB21" s="30"/>
      <c r="CC21" s="30"/>
      <c r="CD21" s="45"/>
      <c r="CE21" s="30"/>
      <c r="CF21" s="30"/>
      <c r="CG21" s="30"/>
      <c r="CH21" s="20">
        <v>548.5</v>
      </c>
      <c r="CI21" s="20"/>
      <c r="CJ21" s="30"/>
      <c r="CK21" s="30"/>
      <c r="CL21" s="30"/>
      <c r="CM21" s="30"/>
      <c r="CN21" s="45"/>
      <c r="CO21" s="30"/>
      <c r="CP21" s="30"/>
      <c r="CQ21" s="30"/>
      <c r="CR21" s="20">
        <v>595</v>
      </c>
      <c r="CS21" s="20"/>
      <c r="CT21" s="30"/>
      <c r="CU21" s="30"/>
      <c r="CV21" s="30"/>
      <c r="CW21" s="30"/>
      <c r="CX21" s="45"/>
      <c r="CY21" s="31"/>
      <c r="CZ21" s="31"/>
      <c r="DA21" s="31"/>
      <c r="DB21" s="21">
        <v>642.5</v>
      </c>
      <c r="DC21" s="20"/>
      <c r="DD21" s="31"/>
      <c r="DE21" s="31"/>
      <c r="DF21" s="30"/>
      <c r="DG21" s="30"/>
      <c r="DH21" s="51"/>
      <c r="DI21" s="31"/>
      <c r="DJ21" s="31"/>
      <c r="DK21" s="31"/>
      <c r="DL21" s="45">
        <v>702</v>
      </c>
      <c r="DM21" s="45"/>
      <c r="DN21" s="45"/>
      <c r="DO21" s="45"/>
      <c r="DP21" s="45"/>
      <c r="DQ21" s="45"/>
      <c r="DR21" s="45"/>
      <c r="DS21" s="45">
        <v>743</v>
      </c>
      <c r="DT21" s="45">
        <v>787</v>
      </c>
      <c r="DU21" s="45"/>
      <c r="DV21" s="45"/>
      <c r="DW21" s="45"/>
      <c r="DX21" s="45"/>
      <c r="DY21" s="45"/>
      <c r="DZ21" s="45">
        <v>833.5</v>
      </c>
      <c r="EA21" s="45">
        <v>889.5</v>
      </c>
      <c r="EB21" s="45"/>
      <c r="EC21" s="45"/>
      <c r="ED21" s="45"/>
      <c r="EE21" s="97"/>
      <c r="EF21" s="52"/>
      <c r="EG21" s="52"/>
      <c r="EH21" s="98"/>
      <c r="EI21" s="53">
        <v>955.5</v>
      </c>
    </row>
  </sheetData>
  <sheetProtection/>
  <mergeCells count="2">
    <mergeCell ref="D7:ED7"/>
    <mergeCell ref="D8:ED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Kuruczová Eva</cp:lastModifiedBy>
  <cp:lastPrinted>2016-12-05T09:57:45Z</cp:lastPrinted>
  <dcterms:created xsi:type="dcterms:W3CDTF">2009-10-06T09:19:25Z</dcterms:created>
  <dcterms:modified xsi:type="dcterms:W3CDTF">2017-12-07T13:57:13Z</dcterms:modified>
  <cp:category/>
  <cp:version/>
  <cp:contentType/>
  <cp:contentStatus/>
</cp:coreProperties>
</file>